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530" tabRatio="897" activeTab="4"/>
  </bookViews>
  <sheets>
    <sheet name="AIRE" sheetId="1" r:id="rId1"/>
    <sheet name="STANDARD AIRE" sheetId="2" r:id="rId2"/>
    <sheet name="VELOCIDAD AIRE" sheetId="3" r:id="rId3"/>
    <sheet name="PISTOLA STANDARD" sheetId="4" r:id="rId4"/>
    <sheet name="FUEGO CENTRAL" sheetId="5" r:id="rId5"/>
    <sheet name="PISTOLA 25 METROS" sheetId="6" r:id="rId6"/>
    <sheet name="PISTOLA TIRO RAPIDO 25M" sheetId="7" r:id="rId7"/>
  </sheets>
  <definedNames>
    <definedName name="_xlnm.Print_Area" localSheetId="0">'AIRE'!$A$1:$Y$18</definedName>
    <definedName name="_xlnm.Print_Area" localSheetId="4">'FUEGO CENTRAL'!$A$1:$L$12</definedName>
    <definedName name="_xlnm.Print_Area" localSheetId="5">'PISTOLA 25 METROS'!$A$1:$L$12</definedName>
    <definedName name="_xlnm.Print_Area" localSheetId="3">'PISTOLA STANDARD'!$A$1:$M$12</definedName>
    <definedName name="_xlnm.Print_Area" localSheetId="6">'PISTOLA TIRO RAPIDO 25M'!$A$1:$G$12</definedName>
    <definedName name="_xlnm.Print_Area" localSheetId="1">'STANDARD AIRE'!$A$1:$N$15</definedName>
    <definedName name="_xlnm.Print_Area" localSheetId="2">'VELOCIDAD AIRE'!$A$1:$M$11</definedName>
    <definedName name="_xlnm.Print_Area" localSheetId="0">'AIRE'!$A$1:$X$40</definedName>
    <definedName name="_xlnm.Print_Area" localSheetId="5">'PISTOLA 25 METROS'!$A$1:$L$38</definedName>
    <definedName name="_xlnm.Print_Area" localSheetId="1">'STANDARD AIRE'!$A$1:$N$31</definedName>
    <definedName name="_xlnm.Print_Area" localSheetId="2">'VELOCIDAD AIRE'!$A$1:$M$34</definedName>
  </definedNames>
  <calcPr fullCalcOnLoad="1"/>
</workbook>
</file>

<file path=xl/sharedStrings.xml><?xml version="1.0" encoding="utf-8"?>
<sst xmlns="http://schemas.openxmlformats.org/spreadsheetml/2006/main" count="229" uniqueCount="73">
  <si>
    <t>NOMBRE Y APELLIDOS</t>
  </si>
  <si>
    <t>PUESTO</t>
  </si>
  <si>
    <t>CATEGORIA</t>
  </si>
  <si>
    <t>Club de Tiro El Quijote</t>
  </si>
  <si>
    <t>DAMA</t>
  </si>
  <si>
    <t>ISABEL GONZALO POTENTE</t>
  </si>
  <si>
    <t>MARINELA CONSTANTIN</t>
  </si>
  <si>
    <t>GEMA CABRERA OZÁEZ</t>
  </si>
  <si>
    <t>1ª</t>
  </si>
  <si>
    <t>2ª</t>
  </si>
  <si>
    <t>3ª</t>
  </si>
  <si>
    <t>4ª</t>
  </si>
  <si>
    <t>5ª</t>
  </si>
  <si>
    <t>6ª</t>
  </si>
  <si>
    <t>7ª</t>
  </si>
  <si>
    <t>AZUCENA HERNÁNDEZ PALMERO</t>
  </si>
  <si>
    <t>8ª</t>
  </si>
  <si>
    <t>9ª</t>
  </si>
  <si>
    <t>GEMA CABRERA OZAEZ</t>
  </si>
  <si>
    <t xml:space="preserve"> AZUCENA HERNANDEZ PALMERO </t>
  </si>
  <si>
    <t>IRENE SALGADO CRESPO</t>
  </si>
  <si>
    <t>JUNIOR</t>
  </si>
  <si>
    <t>10ª</t>
  </si>
  <si>
    <t>FMTO</t>
  </si>
  <si>
    <t>REGIONAL FMTO</t>
  </si>
  <si>
    <t>RANKING QUIJOTE PISTOLA AIRE</t>
  </si>
  <si>
    <t>RANKING QUIJOTE PISTOLA STANDARD AIRE</t>
  </si>
  <si>
    <t>RANKING QUIJOTE PISTOLA VELOCIDAD AIRE</t>
  </si>
  <si>
    <t>RANKING QUIJOTE PISTOLA STANDARD</t>
  </si>
  <si>
    <t>RANKING QUIJOTE PISTOLA 25 METROS</t>
  </si>
  <si>
    <t>RANKING QUIJOTE PISTOLA TIRO RÁPIDO 25M</t>
  </si>
  <si>
    <t>RANKING QUIJOTE FUEGO CENTRAL</t>
  </si>
  <si>
    <t>SUMA</t>
  </si>
  <si>
    <t>MARÍA LUISA ARAGO HEIN</t>
  </si>
  <si>
    <t>EUGENIA OLGA MARTÍNEZ FERNÁNDEZ</t>
  </si>
  <si>
    <t>AZUCENA HERNANDEZ PALMERO</t>
  </si>
  <si>
    <t xml:space="preserve">MARINELA CONSTANTIN </t>
  </si>
  <si>
    <t>BLANCA LUCAS MARQUEZ</t>
  </si>
  <si>
    <t xml:space="preserve">FMTO </t>
  </si>
  <si>
    <t>7º</t>
  </si>
  <si>
    <t>MARIA DEL CARMEN FUENTES QUEIJAS</t>
  </si>
  <si>
    <t>C. PRESIDENTE</t>
  </si>
  <si>
    <t>C.OPA FEDERACION 1ª FASE</t>
  </si>
  <si>
    <t>C.OPA FEDERACION 2ªFASE</t>
  </si>
  <si>
    <t>PATRICIA CHAMARRO ZOIDO</t>
  </si>
  <si>
    <t>MONTSERRAT FUENTE HERNÁNDEZ</t>
  </si>
  <si>
    <t>COPA REY 1ª FASE</t>
  </si>
  <si>
    <t>COPA REY 2ª FASE</t>
  </si>
  <si>
    <t>CONSUELO MUÑOZ VIVAR</t>
  </si>
  <si>
    <t>MONSERRAT FUENTE HERNANDEZ</t>
  </si>
  <si>
    <t>CTO. ESPAÑA OLIMPICAS</t>
  </si>
  <si>
    <t>CTO. ESPAÑA VETERANOS</t>
  </si>
  <si>
    <t>DAMA VETERANA</t>
  </si>
  <si>
    <t>MARINELA CONSTANTÍN</t>
  </si>
  <si>
    <t>MARIA LUISA ARAGO HEIN</t>
  </si>
  <si>
    <t>CTO. ESPAÑA J. ROMESAS</t>
  </si>
  <si>
    <t>CTO. ESPAÑA</t>
  </si>
  <si>
    <t>PILAR BUCHO GONZALEZ</t>
  </si>
  <si>
    <t>COPA ESPAÑA 1ª FASE</t>
  </si>
  <si>
    <t>COPA ESPAÑA 2018 2ª FASE</t>
  </si>
  <si>
    <t>OLGA  MARTÍNEZ FERNÁNDEZ</t>
  </si>
  <si>
    <t>Mª DEL CARMEN FUENTES QUEIJAS</t>
  </si>
  <si>
    <t>OLGA MARTÍNEZ FERNÁNDEZ</t>
  </si>
  <si>
    <t>11º</t>
  </si>
  <si>
    <t>CARMEN ARANDA DEL PINO</t>
  </si>
  <si>
    <t>Nº FED</t>
  </si>
  <si>
    <t>VANESA ORTEGA PICAZO</t>
  </si>
  <si>
    <t>REGIONAL CLM</t>
  </si>
  <si>
    <t>12ª</t>
  </si>
  <si>
    <t>COPA PRESIDENTE</t>
  </si>
  <si>
    <t>Nº FED.</t>
  </si>
  <si>
    <t>COPA REY 1º</t>
  </si>
  <si>
    <t>COPA REY 2º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</si>
</sst>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36"/>
      <color indexed="8"/>
      <name val="Andalus"/>
      <family val="1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i/>
      <sz val="14"/>
      <color indexed="8"/>
      <name val="Andalus"/>
      <family val="1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5" fillId="0" borderId="10" xfId="0" applyFont="1" applyBorder="1" applyAlignment="1">
      <alignment horizontal="center"/>
    </xf>
    <xf numFmtId="14" fontId="15" fillId="0" borderId="10" xfId="0" applyNumberFormat="1" applyFont="1" applyBorder="1" applyAlignment="1">
      <alignment horizontal="center"/>
    </xf>
    <xf numFmtId="14" fontId="15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15" fillId="0" borderId="13" xfId="0" applyNumberFormat="1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3" fontId="15" fillId="0" borderId="13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9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5" fillId="0" borderId="23" xfId="0" applyFont="1" applyBorder="1" applyAlignment="1">
      <alignment horizontal="center"/>
    </xf>
    <xf numFmtId="14" fontId="15" fillId="0" borderId="24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32" borderId="11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1" fontId="13" fillId="0" borderId="22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14" fontId="15" fillId="0" borderId="25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9" fillId="0" borderId="26" xfId="0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0" fontId="58" fillId="0" borderId="27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18" fillId="35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3" fontId="3" fillId="32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/>
    </xf>
    <xf numFmtId="3" fontId="15" fillId="0" borderId="29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9" fillId="0" borderId="1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4" fillId="0" borderId="15" xfId="0" applyFont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10" borderId="27" xfId="0" applyFont="1" applyFill="1" applyBorder="1" applyAlignment="1">
      <alignment horizontal="center" vertical="center"/>
    </xf>
    <xf numFmtId="0" fontId="8" fillId="10" borderId="31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32" xfId="0" applyFont="1" applyFill="1" applyBorder="1" applyAlignment="1">
      <alignment horizontal="center" vertical="center"/>
    </xf>
    <xf numFmtId="0" fontId="8" fillId="10" borderId="33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8" fillId="10" borderId="26" xfId="0" applyFont="1" applyFill="1" applyBorder="1" applyAlignment="1">
      <alignment horizontal="center" vertical="center" wrapText="1"/>
    </xf>
    <xf numFmtId="0" fontId="8" fillId="10" borderId="33" xfId="0" applyFont="1" applyFill="1" applyBorder="1" applyAlignment="1">
      <alignment horizontal="center" vertical="center" wrapText="1"/>
    </xf>
    <xf numFmtId="0" fontId="14" fillId="10" borderId="27" xfId="0" applyFont="1" applyFill="1" applyBorder="1" applyAlignment="1">
      <alignment horizontal="center" vertical="center"/>
    </xf>
    <xf numFmtId="0" fontId="14" fillId="10" borderId="26" xfId="0" applyFont="1" applyFill="1" applyBorder="1" applyAlignment="1">
      <alignment horizontal="center" vertical="center"/>
    </xf>
    <xf numFmtId="0" fontId="14" fillId="10" borderId="33" xfId="0" applyFont="1" applyFill="1" applyBorder="1" applyAlignment="1">
      <alignment horizontal="center" vertical="center"/>
    </xf>
    <xf numFmtId="0" fontId="8" fillId="10" borderId="3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714375</xdr:colOff>
      <xdr:row>0</xdr:row>
      <xdr:rowOff>990600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95250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0"/>
          <a:ext cx="695325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2</xdr:col>
      <xdr:colOff>57150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28600" y="0"/>
          <a:ext cx="6762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19050</xdr:rowOff>
    </xdr:from>
    <xdr:to>
      <xdr:col>2</xdr:col>
      <xdr:colOff>133350</xdr:colOff>
      <xdr:row>0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171450" y="19050"/>
          <a:ext cx="676275" cy="923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1</xdr:col>
      <xdr:colOff>762000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28600" y="0"/>
          <a:ext cx="714375" cy="1209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3</xdr:col>
      <xdr:colOff>57150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0" y="0"/>
          <a:ext cx="685800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1</xdr:col>
      <xdr:colOff>771525</xdr:colOff>
      <xdr:row>0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66700" y="47625"/>
          <a:ext cx="68580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0"/>
  <sheetViews>
    <sheetView view="pageBreakPreview" zoomScale="40" zoomScaleNormal="70" zoomScaleSheetLayoutView="40" zoomScalePageLayoutView="0" workbookViewId="0" topLeftCell="A1">
      <selection activeCell="AF13" sqref="AF13"/>
    </sheetView>
  </sheetViews>
  <sheetFormatPr defaultColWidth="11.421875" defaultRowHeight="15"/>
  <cols>
    <col min="1" max="1" width="2.7109375" style="0" customWidth="1"/>
    <col min="2" max="2" width="12.57421875" style="0" bestFit="1" customWidth="1"/>
    <col min="3" max="3" width="9.8515625" style="0" customWidth="1"/>
    <col min="4" max="4" width="21.421875" style="0" customWidth="1"/>
    <col min="5" max="5" width="42.140625" style="0" customWidth="1"/>
    <col min="6" max="6" width="16.00390625" style="4" customWidth="1"/>
    <col min="7" max="8" width="15.7109375" style="100" customWidth="1"/>
    <col min="9" max="10" width="15.57421875" style="100" customWidth="1"/>
    <col min="11" max="12" width="15.57421875" style="4" customWidth="1"/>
    <col min="13" max="13" width="13.7109375" style="4" customWidth="1"/>
    <col min="14" max="14" width="15.57421875" style="4" customWidth="1"/>
    <col min="15" max="15" width="13.7109375" style="4" customWidth="1"/>
    <col min="16" max="23" width="15.57421875" style="4" customWidth="1"/>
    <col min="24" max="24" width="15.421875" style="35" customWidth="1"/>
    <col min="25" max="25" width="15.28125" style="0" customWidth="1"/>
  </cols>
  <sheetData>
    <row r="1" spans="2:24" ht="78.75" customHeight="1" thickBot="1">
      <c r="B1" s="192" t="s">
        <v>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2:24" ht="20.25" customHeight="1" thickBot="1">
      <c r="B2" s="193" t="s">
        <v>25</v>
      </c>
      <c r="C2" s="194"/>
      <c r="D2" s="195"/>
      <c r="E2" s="195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7"/>
    </row>
    <row r="3" spans="2:25" s="20" customFormat="1" ht="17.25" customHeight="1">
      <c r="B3" s="157"/>
      <c r="C3" s="87"/>
      <c r="D3" s="87"/>
      <c r="E3" s="87"/>
      <c r="F3" s="88">
        <v>43184</v>
      </c>
      <c r="G3" s="88">
        <v>43197</v>
      </c>
      <c r="H3" s="88">
        <v>43198</v>
      </c>
      <c r="I3" s="105">
        <v>43226</v>
      </c>
      <c r="J3" s="88">
        <v>43252</v>
      </c>
      <c r="K3" s="88">
        <v>43253</v>
      </c>
      <c r="L3" s="88">
        <v>43310</v>
      </c>
      <c r="M3" s="88">
        <v>43394</v>
      </c>
      <c r="N3" s="88">
        <v>43407</v>
      </c>
      <c r="O3" s="88">
        <v>43415</v>
      </c>
      <c r="P3" s="88">
        <v>43429</v>
      </c>
      <c r="Q3" s="88">
        <v>43442</v>
      </c>
      <c r="R3" s="88">
        <v>43443</v>
      </c>
      <c r="S3" s="88">
        <v>43485</v>
      </c>
      <c r="T3" s="88">
        <v>43492</v>
      </c>
      <c r="U3" s="88">
        <v>43499</v>
      </c>
      <c r="V3" s="88">
        <v>43520</v>
      </c>
      <c r="W3" s="88">
        <v>43526</v>
      </c>
      <c r="X3" s="88">
        <v>43526</v>
      </c>
      <c r="Y3" s="163"/>
    </row>
    <row r="4" spans="2:25" s="16" customFormat="1" ht="57" customHeight="1">
      <c r="B4" s="164" t="s">
        <v>1</v>
      </c>
      <c r="C4" s="158" t="s">
        <v>65</v>
      </c>
      <c r="D4" s="159" t="s">
        <v>2</v>
      </c>
      <c r="E4" s="160" t="s">
        <v>0</v>
      </c>
      <c r="F4" s="102" t="s">
        <v>69</v>
      </c>
      <c r="G4" s="102" t="s">
        <v>42</v>
      </c>
      <c r="H4" s="102" t="s">
        <v>43</v>
      </c>
      <c r="I4" s="102" t="s">
        <v>23</v>
      </c>
      <c r="J4" s="102" t="s">
        <v>46</v>
      </c>
      <c r="K4" s="102" t="s">
        <v>47</v>
      </c>
      <c r="L4" s="102" t="s">
        <v>23</v>
      </c>
      <c r="M4" s="102" t="s">
        <v>23</v>
      </c>
      <c r="N4" s="102" t="s">
        <v>55</v>
      </c>
      <c r="O4" s="102" t="s">
        <v>23</v>
      </c>
      <c r="P4" s="102" t="s">
        <v>24</v>
      </c>
      <c r="Q4" s="102" t="s">
        <v>58</v>
      </c>
      <c r="R4" s="102" t="s">
        <v>59</v>
      </c>
      <c r="S4" s="102" t="s">
        <v>23</v>
      </c>
      <c r="T4" s="102" t="s">
        <v>67</v>
      </c>
      <c r="U4" s="102" t="s">
        <v>56</v>
      </c>
      <c r="V4" s="102" t="s">
        <v>23</v>
      </c>
      <c r="W4" s="102" t="s">
        <v>71</v>
      </c>
      <c r="X4" s="102" t="s">
        <v>72</v>
      </c>
      <c r="Y4" s="165" t="s">
        <v>32</v>
      </c>
    </row>
    <row r="5" spans="2:27" ht="24" customHeight="1">
      <c r="B5" s="14" t="s">
        <v>8</v>
      </c>
      <c r="C5" s="101">
        <v>23429</v>
      </c>
      <c r="D5" s="8" t="s">
        <v>4</v>
      </c>
      <c r="E5" s="2" t="s">
        <v>6</v>
      </c>
      <c r="F5" s="79"/>
      <c r="G5" s="79"/>
      <c r="H5" s="79"/>
      <c r="I5" s="79"/>
      <c r="J5" s="79"/>
      <c r="K5" s="79"/>
      <c r="L5" s="79">
        <v>546</v>
      </c>
      <c r="M5" s="79">
        <v>551</v>
      </c>
      <c r="N5" s="79"/>
      <c r="O5" s="79">
        <v>548</v>
      </c>
      <c r="P5" s="79">
        <v>527</v>
      </c>
      <c r="Q5" s="166">
        <v>556</v>
      </c>
      <c r="R5" s="79">
        <v>538</v>
      </c>
      <c r="S5" s="79">
        <v>532</v>
      </c>
      <c r="T5" s="79"/>
      <c r="U5" s="79">
        <v>554</v>
      </c>
      <c r="V5" s="167">
        <v>564</v>
      </c>
      <c r="W5" s="166">
        <v>559</v>
      </c>
      <c r="X5" s="79">
        <v>548</v>
      </c>
      <c r="Y5" s="140">
        <f aca="true" t="shared" si="0" ref="Y5:Y16">IF(COUNT(F5:X5)&gt;2,LARGE(F5:X5,1)+LARGE(F5:X5,2)+LARGE(F5:X5,3),SUM(F5:X5))</f>
        <v>1679</v>
      </c>
      <c r="Z5" s="86"/>
      <c r="AA5" s="56"/>
    </row>
    <row r="6" spans="2:26" ht="24.75" customHeight="1">
      <c r="B6" s="14" t="s">
        <v>9</v>
      </c>
      <c r="C6" s="101"/>
      <c r="D6" s="8" t="s">
        <v>4</v>
      </c>
      <c r="E6" s="7" t="s">
        <v>20</v>
      </c>
      <c r="F6" s="79"/>
      <c r="G6" s="79"/>
      <c r="H6" s="79"/>
      <c r="I6" s="79"/>
      <c r="J6" s="166">
        <v>546</v>
      </c>
      <c r="K6" s="166">
        <v>527</v>
      </c>
      <c r="L6" s="79"/>
      <c r="M6" s="79"/>
      <c r="N6" s="79"/>
      <c r="O6" s="79"/>
      <c r="P6" s="79"/>
      <c r="Q6" s="79"/>
      <c r="R6" s="79"/>
      <c r="S6" s="79"/>
      <c r="T6" s="79"/>
      <c r="U6" s="167">
        <v>556</v>
      </c>
      <c r="V6" s="79"/>
      <c r="W6" s="79"/>
      <c r="X6" s="79"/>
      <c r="Y6" s="140">
        <f t="shared" si="0"/>
        <v>1629</v>
      </c>
      <c r="Z6" s="86"/>
    </row>
    <row r="7" spans="2:26" ht="25.5" customHeight="1">
      <c r="B7" s="14" t="s">
        <v>10</v>
      </c>
      <c r="C7" s="101">
        <v>12753</v>
      </c>
      <c r="D7" s="8" t="s">
        <v>52</v>
      </c>
      <c r="E7" s="7" t="s">
        <v>33</v>
      </c>
      <c r="F7" s="79"/>
      <c r="G7" s="79"/>
      <c r="H7" s="79"/>
      <c r="I7" s="79"/>
      <c r="J7" s="79"/>
      <c r="K7" s="79"/>
      <c r="L7" s="79"/>
      <c r="M7" s="79"/>
      <c r="N7" s="79"/>
      <c r="O7" s="166">
        <v>526</v>
      </c>
      <c r="P7" s="166">
        <v>530</v>
      </c>
      <c r="Q7" s="79"/>
      <c r="R7" s="79"/>
      <c r="S7" s="167">
        <v>534</v>
      </c>
      <c r="T7" s="79"/>
      <c r="U7" s="79">
        <v>511</v>
      </c>
      <c r="V7" s="79"/>
      <c r="W7" s="79"/>
      <c r="X7" s="79"/>
      <c r="Y7" s="140">
        <f t="shared" si="0"/>
        <v>1590</v>
      </c>
      <c r="Z7" s="86"/>
    </row>
    <row r="8" spans="2:26" ht="23.25" customHeight="1">
      <c r="B8" s="14" t="s">
        <v>11</v>
      </c>
      <c r="C8" s="101">
        <v>9799</v>
      </c>
      <c r="D8" s="68" t="s">
        <v>52</v>
      </c>
      <c r="E8" s="69" t="s">
        <v>60</v>
      </c>
      <c r="F8" s="93"/>
      <c r="G8" s="128">
        <v>528</v>
      </c>
      <c r="H8" s="93">
        <v>510</v>
      </c>
      <c r="I8" s="93"/>
      <c r="J8" s="93">
        <v>506</v>
      </c>
      <c r="K8" s="93">
        <v>512</v>
      </c>
      <c r="L8" s="93">
        <v>522</v>
      </c>
      <c r="M8" s="93"/>
      <c r="N8" s="93"/>
      <c r="O8" s="93">
        <v>508</v>
      </c>
      <c r="P8" s="93">
        <v>523</v>
      </c>
      <c r="Q8" s="128">
        <v>523</v>
      </c>
      <c r="R8" s="93">
        <v>512</v>
      </c>
      <c r="S8" s="93">
        <v>511</v>
      </c>
      <c r="T8" s="93"/>
      <c r="U8" s="168">
        <v>529</v>
      </c>
      <c r="V8" s="93"/>
      <c r="W8" s="93">
        <v>493</v>
      </c>
      <c r="X8" s="93">
        <v>503</v>
      </c>
      <c r="Y8" s="140">
        <f t="shared" si="0"/>
        <v>1580</v>
      </c>
      <c r="Z8" s="86"/>
    </row>
    <row r="9" spans="2:26" ht="24.75" customHeight="1">
      <c r="B9" s="14" t="s">
        <v>12</v>
      </c>
      <c r="C9" s="101"/>
      <c r="D9" s="93" t="s">
        <v>4</v>
      </c>
      <c r="E9" s="80" t="s">
        <v>66</v>
      </c>
      <c r="F9" s="166">
        <v>517</v>
      </c>
      <c r="G9" s="79"/>
      <c r="H9" s="79"/>
      <c r="I9" s="133"/>
      <c r="J9" s="79"/>
      <c r="K9" s="133"/>
      <c r="L9" s="133"/>
      <c r="M9" s="133"/>
      <c r="N9" s="133"/>
      <c r="O9" s="133"/>
      <c r="P9" s="133"/>
      <c r="Q9" s="133"/>
      <c r="R9" s="133"/>
      <c r="S9" s="133"/>
      <c r="T9" s="169">
        <v>510</v>
      </c>
      <c r="U9" s="162">
        <v>520</v>
      </c>
      <c r="V9" s="133"/>
      <c r="W9" s="133"/>
      <c r="X9" s="133"/>
      <c r="Y9" s="140">
        <f t="shared" si="0"/>
        <v>1547</v>
      </c>
      <c r="Z9" s="86"/>
    </row>
    <row r="10" spans="2:26" ht="21" customHeight="1">
      <c r="B10" s="14" t="s">
        <v>13</v>
      </c>
      <c r="C10" s="101">
        <v>23971</v>
      </c>
      <c r="D10" s="93" t="s">
        <v>21</v>
      </c>
      <c r="E10" s="80" t="s">
        <v>44</v>
      </c>
      <c r="F10" s="79"/>
      <c r="G10" s="79"/>
      <c r="H10" s="79"/>
      <c r="I10" s="133">
        <v>443</v>
      </c>
      <c r="J10" s="79"/>
      <c r="K10" s="133">
        <v>473</v>
      </c>
      <c r="L10" s="133"/>
      <c r="M10" s="133">
        <v>474</v>
      </c>
      <c r="N10" s="133"/>
      <c r="O10" s="169">
        <v>482</v>
      </c>
      <c r="P10" s="169">
        <v>482</v>
      </c>
      <c r="Q10" s="133"/>
      <c r="R10" s="133"/>
      <c r="S10" s="162">
        <v>484</v>
      </c>
      <c r="T10" s="133"/>
      <c r="U10" s="133"/>
      <c r="V10" s="133">
        <v>448</v>
      </c>
      <c r="W10" s="133"/>
      <c r="X10" s="133"/>
      <c r="Y10" s="174">
        <f t="shared" si="0"/>
        <v>1448</v>
      </c>
      <c r="Z10" s="86"/>
    </row>
    <row r="11" spans="2:26" ht="23.25" customHeight="1">
      <c r="B11" s="164" t="s">
        <v>14</v>
      </c>
      <c r="C11" s="161">
        <v>15109</v>
      </c>
      <c r="D11" s="68" t="s">
        <v>52</v>
      </c>
      <c r="E11" s="69" t="s">
        <v>61</v>
      </c>
      <c r="F11" s="93"/>
      <c r="G11" s="93"/>
      <c r="H11" s="93"/>
      <c r="I11" s="93"/>
      <c r="J11" s="93"/>
      <c r="K11" s="93"/>
      <c r="L11" s="93">
        <v>429</v>
      </c>
      <c r="M11" s="93"/>
      <c r="N11" s="93"/>
      <c r="O11" s="128">
        <v>467</v>
      </c>
      <c r="P11" s="168">
        <v>479</v>
      </c>
      <c r="Q11" s="93"/>
      <c r="R11" s="93"/>
      <c r="S11" s="128">
        <v>474</v>
      </c>
      <c r="T11" s="93"/>
      <c r="U11" s="93"/>
      <c r="V11" s="93"/>
      <c r="W11" s="93"/>
      <c r="X11" s="93"/>
      <c r="Y11" s="140">
        <f t="shared" si="0"/>
        <v>1420</v>
      </c>
      <c r="Z11" s="86"/>
    </row>
    <row r="12" spans="2:26" ht="23.25" customHeight="1">
      <c r="B12" s="164" t="s">
        <v>16</v>
      </c>
      <c r="C12" s="101"/>
      <c r="D12" s="8" t="s">
        <v>21</v>
      </c>
      <c r="E12" s="2" t="s">
        <v>37</v>
      </c>
      <c r="F12" s="79"/>
      <c r="G12" s="79"/>
      <c r="H12" s="79"/>
      <c r="I12" s="79"/>
      <c r="J12" s="79"/>
      <c r="K12" s="79"/>
      <c r="L12" s="79"/>
      <c r="M12" s="79"/>
      <c r="N12" s="166">
        <v>501</v>
      </c>
      <c r="O12" s="79"/>
      <c r="P12" s="167">
        <v>503</v>
      </c>
      <c r="Q12" s="79"/>
      <c r="R12" s="79"/>
      <c r="S12" s="79"/>
      <c r="T12" s="79"/>
      <c r="U12" s="79"/>
      <c r="V12" s="79"/>
      <c r="W12" s="79"/>
      <c r="X12" s="79"/>
      <c r="Y12" s="140">
        <f t="shared" si="0"/>
        <v>1004</v>
      </c>
      <c r="Z12" s="86"/>
    </row>
    <row r="13" spans="2:25" ht="23.25" customHeight="1">
      <c r="B13" s="14" t="s">
        <v>17</v>
      </c>
      <c r="C13" s="101">
        <v>23857</v>
      </c>
      <c r="D13" s="93" t="s">
        <v>52</v>
      </c>
      <c r="E13" s="80" t="s">
        <v>64</v>
      </c>
      <c r="F13" s="79"/>
      <c r="G13" s="79"/>
      <c r="H13" s="79"/>
      <c r="I13" s="133"/>
      <c r="J13" s="79"/>
      <c r="K13" s="133"/>
      <c r="L13" s="133"/>
      <c r="M13" s="133"/>
      <c r="N13" s="133"/>
      <c r="O13" s="133"/>
      <c r="P13" s="133"/>
      <c r="Q13" s="133"/>
      <c r="R13" s="133"/>
      <c r="S13" s="162">
        <v>495</v>
      </c>
      <c r="T13" s="133"/>
      <c r="U13" s="169">
        <v>473</v>
      </c>
      <c r="V13" s="133"/>
      <c r="W13" s="133"/>
      <c r="X13" s="133"/>
      <c r="Y13" s="140">
        <f t="shared" si="0"/>
        <v>968</v>
      </c>
    </row>
    <row r="14" spans="2:25" ht="25.5" customHeight="1">
      <c r="B14" s="14" t="s">
        <v>22</v>
      </c>
      <c r="C14" s="161"/>
      <c r="D14" s="8" t="s">
        <v>4</v>
      </c>
      <c r="E14" s="2" t="s">
        <v>7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167">
        <v>524</v>
      </c>
      <c r="Q14" s="79"/>
      <c r="R14" s="79"/>
      <c r="S14" s="79"/>
      <c r="T14" s="79"/>
      <c r="U14" s="79"/>
      <c r="V14" s="79"/>
      <c r="W14" s="79"/>
      <c r="X14" s="79"/>
      <c r="Y14" s="140">
        <f t="shared" si="0"/>
        <v>524</v>
      </c>
    </row>
    <row r="15" spans="2:25" ht="25.5" customHeight="1">
      <c r="B15" s="14" t="s">
        <v>63</v>
      </c>
      <c r="C15" s="101"/>
      <c r="D15" s="8" t="s">
        <v>52</v>
      </c>
      <c r="E15" s="80" t="s">
        <v>48</v>
      </c>
      <c r="F15" s="79"/>
      <c r="G15" s="79"/>
      <c r="H15" s="79"/>
      <c r="I15" s="133"/>
      <c r="J15" s="79"/>
      <c r="K15" s="133"/>
      <c r="L15" s="133"/>
      <c r="M15" s="162">
        <v>441</v>
      </c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40">
        <f t="shared" si="0"/>
        <v>441</v>
      </c>
    </row>
    <row r="16" spans="2:25" s="172" customFormat="1" ht="25.5" customHeight="1">
      <c r="B16" s="173" t="s">
        <v>68</v>
      </c>
      <c r="C16" s="101"/>
      <c r="D16" s="93" t="s">
        <v>4</v>
      </c>
      <c r="E16" s="80" t="s">
        <v>45</v>
      </c>
      <c r="F16" s="79"/>
      <c r="G16" s="79"/>
      <c r="H16" s="79"/>
      <c r="I16" s="132">
        <v>416</v>
      </c>
      <c r="J16" s="79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40">
        <f t="shared" si="0"/>
        <v>416</v>
      </c>
    </row>
    <row r="17" spans="2:5" ht="15.75">
      <c r="B17" s="60"/>
      <c r="C17" s="60"/>
      <c r="D17" s="60"/>
      <c r="E17" s="61"/>
    </row>
    <row r="20" ht="15">
      <c r="E20" s="57"/>
    </row>
    <row r="21" ht="15">
      <c r="E21" s="57"/>
    </row>
    <row r="22" ht="15">
      <c r="E22" s="57"/>
    </row>
    <row r="23" ht="15">
      <c r="E23" s="57"/>
    </row>
    <row r="24" ht="15">
      <c r="E24" s="57"/>
    </row>
    <row r="25" ht="15">
      <c r="E25" s="57"/>
    </row>
    <row r="26" ht="15">
      <c r="E26" s="57"/>
    </row>
    <row r="27" ht="15">
      <c r="E27" s="57"/>
    </row>
    <row r="28" ht="15">
      <c r="E28" s="57"/>
    </row>
    <row r="29" ht="15">
      <c r="E29" s="57"/>
    </row>
    <row r="30" ht="15">
      <c r="E30" s="57"/>
    </row>
  </sheetData>
  <sheetProtection/>
  <mergeCells count="2">
    <mergeCell ref="B1:X1"/>
    <mergeCell ref="B2:X2"/>
  </mergeCells>
  <printOptions horizontalCentered="1"/>
  <pageMargins left="0.11811023622047245" right="0.11811023622047245" top="0.2362204724409449" bottom="0.35433070866141736" header="0.15748031496062992" footer="0.07874015748031496"/>
  <pageSetup fitToHeight="1" fitToWidth="1"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"/>
  <sheetViews>
    <sheetView view="pageBreakPreview" zoomScale="90" zoomScaleNormal="85" zoomScaleSheetLayoutView="90" zoomScalePageLayoutView="0" workbookViewId="0" topLeftCell="A1">
      <selection activeCell="I13" sqref="I13"/>
    </sheetView>
  </sheetViews>
  <sheetFormatPr defaultColWidth="11.421875" defaultRowHeight="15"/>
  <cols>
    <col min="1" max="1" width="2.7109375" style="0" customWidth="1"/>
    <col min="2" max="3" width="9.421875" style="0" customWidth="1"/>
    <col min="4" max="4" width="17.57421875" style="0" customWidth="1"/>
    <col min="5" max="5" width="32.7109375" style="0" bestFit="1" customWidth="1"/>
    <col min="6" max="13" width="13.57421875" style="4" customWidth="1"/>
    <col min="14" max="14" width="9.7109375" style="1" bestFit="1" customWidth="1"/>
  </cols>
  <sheetData>
    <row r="1" spans="2:14" ht="78.75" customHeight="1" thickBot="1">
      <c r="B1" s="192" t="s">
        <v>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2:14" ht="20.25" customHeight="1">
      <c r="B2" s="198" t="s">
        <v>26</v>
      </c>
      <c r="C2" s="199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1"/>
    </row>
    <row r="3" spans="2:14" s="20" customFormat="1" ht="15">
      <c r="B3" s="22"/>
      <c r="C3" s="73"/>
      <c r="D3" s="17"/>
      <c r="E3" s="17"/>
      <c r="F3" s="19">
        <v>43198</v>
      </c>
      <c r="G3" s="19">
        <v>43219</v>
      </c>
      <c r="H3" s="19">
        <v>43240</v>
      </c>
      <c r="I3" s="19">
        <v>43289</v>
      </c>
      <c r="J3" s="19">
        <v>43296</v>
      </c>
      <c r="K3" s="19">
        <v>43394</v>
      </c>
      <c r="L3" s="19">
        <v>43513</v>
      </c>
      <c r="M3" s="19">
        <v>43555</v>
      </c>
      <c r="N3" s="23"/>
    </row>
    <row r="4" spans="2:14" s="16" customFormat="1" ht="30.75" thickBot="1">
      <c r="B4" s="24" t="s">
        <v>1</v>
      </c>
      <c r="C4" s="175" t="s">
        <v>70</v>
      </c>
      <c r="D4" s="25" t="s">
        <v>2</v>
      </c>
      <c r="E4" s="26" t="s">
        <v>0</v>
      </c>
      <c r="F4" s="91" t="s">
        <v>23</v>
      </c>
      <c r="G4" s="91" t="s">
        <v>23</v>
      </c>
      <c r="H4" s="91" t="s">
        <v>24</v>
      </c>
      <c r="I4" s="91" t="s">
        <v>23</v>
      </c>
      <c r="J4" s="91" t="s">
        <v>51</v>
      </c>
      <c r="K4" s="91" t="s">
        <v>56</v>
      </c>
      <c r="L4" s="91" t="s">
        <v>23</v>
      </c>
      <c r="M4" s="91" t="s">
        <v>23</v>
      </c>
      <c r="N4" s="28" t="s">
        <v>32</v>
      </c>
    </row>
    <row r="5" spans="2:16" ht="19.5" customHeight="1">
      <c r="B5" s="104" t="s">
        <v>8</v>
      </c>
      <c r="C5" s="182">
        <v>9799</v>
      </c>
      <c r="D5" s="183" t="s">
        <v>52</v>
      </c>
      <c r="E5" s="185" t="s">
        <v>62</v>
      </c>
      <c r="F5" s="187"/>
      <c r="G5" s="189">
        <v>325</v>
      </c>
      <c r="H5" s="187"/>
      <c r="I5" s="190">
        <v>321</v>
      </c>
      <c r="J5" s="190">
        <v>320</v>
      </c>
      <c r="K5" s="187">
        <v>295</v>
      </c>
      <c r="L5" s="187">
        <v>310</v>
      </c>
      <c r="M5" s="187">
        <v>299</v>
      </c>
      <c r="N5" s="98">
        <f aca="true" t="shared" si="0" ref="N5:N11">IF(COUNT(F5:M5)&gt;2,LARGE(F5:M5,1)+LARGE(F5:M5,2)+LARGE(F5:M5,3),SUM(F5:M5))</f>
        <v>966</v>
      </c>
      <c r="O5" s="76"/>
      <c r="P5" s="56"/>
    </row>
    <row r="6" spans="2:14" ht="20.25" customHeight="1">
      <c r="B6" s="96" t="s">
        <v>9</v>
      </c>
      <c r="C6" s="177">
        <v>23429</v>
      </c>
      <c r="D6" s="79" t="s">
        <v>4</v>
      </c>
      <c r="E6" s="80" t="s">
        <v>36</v>
      </c>
      <c r="F6" s="78"/>
      <c r="G6" s="78"/>
      <c r="H6" s="122">
        <v>312</v>
      </c>
      <c r="I6" s="78"/>
      <c r="J6" s="78"/>
      <c r="K6" s="78"/>
      <c r="L6" s="115">
        <v>327</v>
      </c>
      <c r="M6" s="122">
        <v>313</v>
      </c>
      <c r="N6" s="99">
        <f t="shared" si="0"/>
        <v>952</v>
      </c>
    </row>
    <row r="7" spans="2:14" ht="19.5" customHeight="1">
      <c r="B7" s="97" t="s">
        <v>10</v>
      </c>
      <c r="C7" s="178"/>
      <c r="D7" s="149" t="s">
        <v>4</v>
      </c>
      <c r="E7" s="2" t="s">
        <v>35</v>
      </c>
      <c r="F7" s="78"/>
      <c r="G7" s="81">
        <v>343</v>
      </c>
      <c r="H7" s="122">
        <v>285</v>
      </c>
      <c r="I7" s="78"/>
      <c r="J7" s="78"/>
      <c r="K7" s="122">
        <v>309</v>
      </c>
      <c r="L7" s="78"/>
      <c r="M7" s="78"/>
      <c r="N7" s="99">
        <f t="shared" si="0"/>
        <v>937</v>
      </c>
    </row>
    <row r="8" spans="2:14" ht="15.75">
      <c r="B8" s="134" t="s">
        <v>11</v>
      </c>
      <c r="C8" s="178">
        <v>12753</v>
      </c>
      <c r="D8" s="68" t="s">
        <v>52</v>
      </c>
      <c r="E8" s="70" t="s">
        <v>33</v>
      </c>
      <c r="F8" s="75">
        <v>293</v>
      </c>
      <c r="G8" s="75">
        <v>287</v>
      </c>
      <c r="H8" s="106">
        <v>321</v>
      </c>
      <c r="I8" s="75">
        <v>280</v>
      </c>
      <c r="J8" s="75"/>
      <c r="K8" s="75"/>
      <c r="L8" s="107">
        <v>310</v>
      </c>
      <c r="M8" s="107">
        <v>298</v>
      </c>
      <c r="N8" s="99">
        <f t="shared" si="0"/>
        <v>929</v>
      </c>
    </row>
    <row r="9" spans="2:14" ht="19.5" customHeight="1">
      <c r="B9" s="77" t="s">
        <v>12</v>
      </c>
      <c r="C9" s="178"/>
      <c r="D9" s="68" t="s">
        <v>4</v>
      </c>
      <c r="E9" s="70" t="s">
        <v>5</v>
      </c>
      <c r="F9" s="101"/>
      <c r="G9" s="101"/>
      <c r="H9" s="146">
        <v>332</v>
      </c>
      <c r="I9" s="145"/>
      <c r="J9" s="145"/>
      <c r="K9" s="144">
        <v>320</v>
      </c>
      <c r="L9" s="145"/>
      <c r="M9" s="145"/>
      <c r="N9" s="99">
        <f t="shared" si="0"/>
        <v>652</v>
      </c>
    </row>
    <row r="10" spans="2:14" ht="19.5" customHeight="1">
      <c r="B10" s="135" t="s">
        <v>13</v>
      </c>
      <c r="C10" s="73"/>
      <c r="D10" s="68" t="s">
        <v>4</v>
      </c>
      <c r="E10" s="70" t="s">
        <v>7</v>
      </c>
      <c r="F10" s="75"/>
      <c r="G10" s="75"/>
      <c r="H10" s="106">
        <v>321</v>
      </c>
      <c r="I10" s="75"/>
      <c r="J10" s="75"/>
      <c r="K10" s="75"/>
      <c r="L10" s="75"/>
      <c r="M10" s="75"/>
      <c r="N10" s="99">
        <f t="shared" si="0"/>
        <v>321</v>
      </c>
    </row>
    <row r="11" spans="2:14" ht="19.5" customHeight="1" thickBot="1">
      <c r="B11" s="136" t="s">
        <v>14</v>
      </c>
      <c r="C11" s="179"/>
      <c r="D11" s="184" t="s">
        <v>21</v>
      </c>
      <c r="E11" s="186" t="s">
        <v>37</v>
      </c>
      <c r="F11" s="188"/>
      <c r="G11" s="188"/>
      <c r="H11" s="188"/>
      <c r="I11" s="188"/>
      <c r="J11" s="188"/>
      <c r="K11" s="191">
        <v>299</v>
      </c>
      <c r="L11" s="188"/>
      <c r="M11" s="188"/>
      <c r="N11" s="103">
        <f t="shared" si="0"/>
        <v>299</v>
      </c>
    </row>
  </sheetData>
  <sheetProtection/>
  <mergeCells count="2">
    <mergeCell ref="B1:N1"/>
    <mergeCell ref="B2:N2"/>
  </mergeCells>
  <printOptions horizontalCentered="1"/>
  <pageMargins left="0.15748031496062992" right="0.15748031496062992" top="0.3937007874015748" bottom="0.35433070866141736" header="0.2362204724409449" footer="0.11811023622047245"/>
  <pageSetup fitToHeight="1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6"/>
  <sheetViews>
    <sheetView view="pageBreakPreview" zoomScale="90" zoomScaleNormal="85" zoomScaleSheetLayoutView="90" zoomScalePageLayoutView="0" workbookViewId="0" topLeftCell="A1">
      <selection activeCell="H6" sqref="H6"/>
    </sheetView>
  </sheetViews>
  <sheetFormatPr defaultColWidth="11.421875" defaultRowHeight="15"/>
  <cols>
    <col min="1" max="1" width="2.7109375" style="0" customWidth="1"/>
    <col min="2" max="3" width="10.00390625" style="0" customWidth="1"/>
    <col min="4" max="4" width="17.57421875" style="154" bestFit="1" customWidth="1"/>
    <col min="5" max="5" width="31.421875" style="0" customWidth="1"/>
    <col min="6" max="12" width="14.421875" style="4" customWidth="1"/>
    <col min="13" max="13" width="9.7109375" style="1" bestFit="1" customWidth="1"/>
  </cols>
  <sheetData>
    <row r="1" spans="2:13" ht="84" customHeight="1" thickBot="1">
      <c r="B1" s="192" t="s">
        <v>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2:13" ht="20.25" customHeight="1">
      <c r="B2" s="198" t="s">
        <v>27</v>
      </c>
      <c r="C2" s="199"/>
      <c r="D2" s="200"/>
      <c r="E2" s="200"/>
      <c r="F2" s="200"/>
      <c r="G2" s="200"/>
      <c r="H2" s="200"/>
      <c r="I2" s="200"/>
      <c r="J2" s="200"/>
      <c r="K2" s="200"/>
      <c r="L2" s="200"/>
      <c r="M2" s="201"/>
    </row>
    <row r="3" spans="2:13" s="20" customFormat="1" ht="15.75">
      <c r="B3" s="22"/>
      <c r="C3" s="73"/>
      <c r="D3" s="151"/>
      <c r="E3" s="17"/>
      <c r="F3" s="19">
        <v>43170</v>
      </c>
      <c r="G3" s="19">
        <v>43184</v>
      </c>
      <c r="H3" s="19">
        <v>43296</v>
      </c>
      <c r="I3" s="19">
        <v>43303</v>
      </c>
      <c r="J3" s="19">
        <v>43380</v>
      </c>
      <c r="K3" s="19">
        <v>43394</v>
      </c>
      <c r="L3" s="19">
        <v>43527</v>
      </c>
      <c r="M3" s="23"/>
    </row>
    <row r="4" spans="2:13" s="16" customFormat="1" ht="45" customHeight="1" thickBot="1">
      <c r="B4" s="24" t="s">
        <v>1</v>
      </c>
      <c r="C4" s="175" t="s">
        <v>70</v>
      </c>
      <c r="D4" s="152" t="s">
        <v>2</v>
      </c>
      <c r="E4" s="26" t="s">
        <v>0</v>
      </c>
      <c r="F4" s="27" t="s">
        <v>23</v>
      </c>
      <c r="G4" s="91" t="s">
        <v>41</v>
      </c>
      <c r="H4" s="91" t="s">
        <v>51</v>
      </c>
      <c r="I4" s="91" t="s">
        <v>23</v>
      </c>
      <c r="J4" s="91" t="s">
        <v>24</v>
      </c>
      <c r="K4" s="91" t="s">
        <v>56</v>
      </c>
      <c r="L4" s="91" t="s">
        <v>23</v>
      </c>
      <c r="M4" s="28" t="s">
        <v>32</v>
      </c>
    </row>
    <row r="5" spans="2:13" ht="19.5" customHeight="1">
      <c r="B5" s="82" t="s">
        <v>8</v>
      </c>
      <c r="C5" s="176"/>
      <c r="D5" s="10" t="s">
        <v>4</v>
      </c>
      <c r="E5" s="11" t="s">
        <v>15</v>
      </c>
      <c r="F5" s="84">
        <v>12</v>
      </c>
      <c r="G5" s="90">
        <v>17</v>
      </c>
      <c r="H5" s="67"/>
      <c r="I5" s="67"/>
      <c r="J5" s="119">
        <v>12</v>
      </c>
      <c r="K5" s="67">
        <v>9</v>
      </c>
      <c r="L5" s="67"/>
      <c r="M5" s="83">
        <f aca="true" t="shared" si="0" ref="M5:M10">IF(COUNT(F5:L5)&gt;2,LARGE(F5:L5,1)+LARGE(F5:L5,2)+LARGE(F5:L5,3),SUM(F5:L5))</f>
        <v>41</v>
      </c>
    </row>
    <row r="6" spans="2:13" ht="19.5" customHeight="1">
      <c r="B6" s="14" t="s">
        <v>9</v>
      </c>
      <c r="C6" s="145"/>
      <c r="D6" s="68" t="s">
        <v>52</v>
      </c>
      <c r="E6" s="69" t="s">
        <v>62</v>
      </c>
      <c r="F6" s="127">
        <v>10</v>
      </c>
      <c r="G6" s="93"/>
      <c r="H6" s="93">
        <v>7</v>
      </c>
      <c r="I6" s="128">
        <v>12</v>
      </c>
      <c r="J6" s="93"/>
      <c r="K6" s="128">
        <v>8</v>
      </c>
      <c r="L6" s="93"/>
      <c r="M6" s="125">
        <f t="shared" si="0"/>
        <v>30</v>
      </c>
    </row>
    <row r="7" spans="2:13" ht="19.5" customHeight="1">
      <c r="B7" s="126" t="s">
        <v>10</v>
      </c>
      <c r="C7" s="180">
        <v>12753</v>
      </c>
      <c r="D7" s="130" t="s">
        <v>52</v>
      </c>
      <c r="E7" s="2" t="s">
        <v>54</v>
      </c>
      <c r="F7" s="79"/>
      <c r="G7" s="79"/>
      <c r="H7" s="79"/>
      <c r="I7" s="129"/>
      <c r="J7" s="181">
        <v>8</v>
      </c>
      <c r="K7" s="130"/>
      <c r="L7" s="131">
        <v>11</v>
      </c>
      <c r="M7" s="125">
        <f t="shared" si="0"/>
        <v>19</v>
      </c>
    </row>
    <row r="8" spans="2:13" ht="19.5" customHeight="1">
      <c r="B8" s="126" t="s">
        <v>11</v>
      </c>
      <c r="C8" s="180"/>
      <c r="D8" s="155" t="s">
        <v>21</v>
      </c>
      <c r="E8" s="150" t="s">
        <v>37</v>
      </c>
      <c r="F8" s="101"/>
      <c r="G8" s="101"/>
      <c r="H8" s="101"/>
      <c r="I8" s="101"/>
      <c r="J8" s="101"/>
      <c r="K8" s="138">
        <v>12</v>
      </c>
      <c r="L8" s="101"/>
      <c r="M8" s="125">
        <f t="shared" si="0"/>
        <v>12</v>
      </c>
    </row>
    <row r="9" spans="2:13" ht="19.5" customHeight="1">
      <c r="B9" s="126" t="s">
        <v>12</v>
      </c>
      <c r="C9" s="180"/>
      <c r="D9" s="79" t="s">
        <v>4</v>
      </c>
      <c r="E9" s="80" t="s">
        <v>53</v>
      </c>
      <c r="F9" s="79"/>
      <c r="G9" s="79"/>
      <c r="H9" s="79"/>
      <c r="I9" s="129"/>
      <c r="J9" s="131">
        <v>10</v>
      </c>
      <c r="K9" s="130"/>
      <c r="L9" s="130"/>
      <c r="M9" s="125">
        <f t="shared" si="0"/>
        <v>10</v>
      </c>
    </row>
    <row r="10" spans="2:17" ht="18.75">
      <c r="B10" s="126" t="s">
        <v>13</v>
      </c>
      <c r="C10" s="180"/>
      <c r="D10" s="129" t="s">
        <v>4</v>
      </c>
      <c r="E10" s="2" t="s">
        <v>5</v>
      </c>
      <c r="F10" s="101"/>
      <c r="G10" s="101"/>
      <c r="H10" s="101"/>
      <c r="I10" s="101"/>
      <c r="J10" s="101"/>
      <c r="K10" s="137">
        <v>8</v>
      </c>
      <c r="L10" s="147"/>
      <c r="M10" s="125">
        <f t="shared" si="0"/>
        <v>8</v>
      </c>
      <c r="O10" s="9"/>
      <c r="P10" s="9"/>
      <c r="Q10" s="9"/>
    </row>
    <row r="11" spans="15:17" ht="15.75">
      <c r="O11" s="9"/>
      <c r="P11" s="9"/>
      <c r="Q11" s="9"/>
    </row>
    <row r="12" spans="15:17" ht="15.75">
      <c r="O12" s="9"/>
      <c r="P12" s="9"/>
      <c r="Q12" s="9"/>
    </row>
    <row r="13" spans="15:17" ht="15.75">
      <c r="O13" s="9"/>
      <c r="P13" s="9"/>
      <c r="Q13" s="9"/>
    </row>
    <row r="14" spans="15:17" ht="15.75">
      <c r="O14" s="9"/>
      <c r="P14" s="9"/>
      <c r="Q14" s="9"/>
    </row>
    <row r="15" spans="15:17" ht="15.75">
      <c r="O15" s="9"/>
      <c r="P15" s="9"/>
      <c r="Q15" s="9"/>
    </row>
    <row r="16" spans="15:17" ht="15.75">
      <c r="O16" s="9"/>
      <c r="P16" s="9"/>
      <c r="Q16" s="9"/>
    </row>
    <row r="17" spans="15:17" ht="15.75">
      <c r="O17" s="9"/>
      <c r="P17" s="9"/>
      <c r="Q17" s="9"/>
    </row>
    <row r="18" spans="15:17" ht="15.75">
      <c r="O18" s="9"/>
      <c r="P18" s="9"/>
      <c r="Q18" s="9"/>
    </row>
    <row r="19" spans="15:17" ht="15.75">
      <c r="O19" s="9"/>
      <c r="P19" s="9"/>
      <c r="Q19" s="9"/>
    </row>
    <row r="20" spans="15:17" ht="15.75">
      <c r="O20" s="9"/>
      <c r="P20" s="9"/>
      <c r="Q20" s="9"/>
    </row>
    <row r="21" spans="15:17" ht="15.75">
      <c r="O21" s="9"/>
      <c r="P21" s="9"/>
      <c r="Q21" s="9"/>
    </row>
    <row r="22" spans="15:17" ht="15.75">
      <c r="O22" s="9"/>
      <c r="P22" s="9"/>
      <c r="Q22" s="9"/>
    </row>
    <row r="23" spans="15:17" ht="15.75">
      <c r="O23" s="9"/>
      <c r="P23" s="9"/>
      <c r="Q23" s="9"/>
    </row>
    <row r="24" spans="15:17" ht="15.75">
      <c r="O24" s="9"/>
      <c r="P24" s="9"/>
      <c r="Q24" s="9"/>
    </row>
    <row r="25" spans="15:17" ht="15.75">
      <c r="O25" s="9"/>
      <c r="P25" s="9"/>
      <c r="Q25" s="9"/>
    </row>
    <row r="26" spans="15:17" ht="15.75">
      <c r="O26" s="9"/>
      <c r="P26" s="9"/>
      <c r="Q26" s="9"/>
    </row>
  </sheetData>
  <sheetProtection/>
  <mergeCells count="2">
    <mergeCell ref="B1:M1"/>
    <mergeCell ref="B2:M2"/>
  </mergeCells>
  <printOptions horizontalCentered="1"/>
  <pageMargins left="0.1968503937007874" right="0.1968503937007874" top="0.35433070866141736" bottom="0.31496062992125984" header="0.1968503937007874" footer="0.11811023622047245"/>
  <pageSetup fitToHeight="1" fitToWidth="1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4"/>
  <sheetViews>
    <sheetView view="pageBreakPreview" zoomScaleSheetLayoutView="100" zoomScalePageLayoutView="0" workbookViewId="0" topLeftCell="B1">
      <selection activeCell="L14" sqref="L14"/>
    </sheetView>
  </sheetViews>
  <sheetFormatPr defaultColWidth="11.421875" defaultRowHeight="15"/>
  <cols>
    <col min="1" max="1" width="2.7109375" style="12" customWidth="1"/>
    <col min="2" max="2" width="8.00390625" style="12" bestFit="1" customWidth="1"/>
    <col min="3" max="3" width="17.8515625" style="154" customWidth="1"/>
    <col min="4" max="4" width="46.28125" style="12" bestFit="1" customWidth="1"/>
    <col min="5" max="11" width="10.7109375" style="4" customWidth="1"/>
    <col min="12" max="12" width="10.7109375" style="13" bestFit="1" customWidth="1"/>
    <col min="13" max="13" width="9.7109375" style="36" bestFit="1" customWidth="1"/>
    <col min="14" max="14" width="1.7109375" style="12" customWidth="1"/>
    <col min="15" max="16384" width="11.421875" style="12" customWidth="1"/>
  </cols>
  <sheetData>
    <row r="1" spans="2:13" ht="79.5" customHeight="1" thickBot="1">
      <c r="B1" s="192" t="s">
        <v>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2:13" ht="20.25" customHeight="1">
      <c r="B2" s="202" t="s">
        <v>28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2:13" s="20" customFormat="1" ht="15.75">
      <c r="B3" s="22"/>
      <c r="C3" s="151"/>
      <c r="D3" s="17"/>
      <c r="E3" s="18">
        <v>43121</v>
      </c>
      <c r="F3" s="18">
        <v>43212</v>
      </c>
      <c r="G3" s="18">
        <v>43261</v>
      </c>
      <c r="H3" s="18">
        <v>43296</v>
      </c>
      <c r="I3" s="18">
        <v>43394</v>
      </c>
      <c r="J3" s="19">
        <v>43401</v>
      </c>
      <c r="K3" s="19">
        <v>43436</v>
      </c>
      <c r="L3" s="19">
        <v>43478</v>
      </c>
      <c r="M3" s="32"/>
    </row>
    <row r="4" spans="2:13" s="29" customFormat="1" ht="60.75" thickBot="1">
      <c r="B4" s="24" t="s">
        <v>1</v>
      </c>
      <c r="C4" s="152" t="s">
        <v>2</v>
      </c>
      <c r="D4" s="26" t="s">
        <v>0</v>
      </c>
      <c r="E4" s="27" t="s">
        <v>38</v>
      </c>
      <c r="F4" s="27" t="s">
        <v>38</v>
      </c>
      <c r="G4" s="27" t="s">
        <v>38</v>
      </c>
      <c r="H4" s="27" t="s">
        <v>51</v>
      </c>
      <c r="I4" s="27" t="s">
        <v>56</v>
      </c>
      <c r="J4" s="91" t="s">
        <v>24</v>
      </c>
      <c r="K4" s="91" t="s">
        <v>23</v>
      </c>
      <c r="L4" s="91" t="s">
        <v>23</v>
      </c>
      <c r="M4" s="33" t="s">
        <v>32</v>
      </c>
    </row>
    <row r="5" spans="2:13" s="31" customFormat="1" ht="15.75">
      <c r="B5" s="112" t="s">
        <v>8</v>
      </c>
      <c r="C5" s="108" t="s">
        <v>52</v>
      </c>
      <c r="D5" s="109" t="s">
        <v>34</v>
      </c>
      <c r="E5" s="110"/>
      <c r="F5" s="110"/>
      <c r="G5" s="110">
        <v>470</v>
      </c>
      <c r="H5" s="110">
        <v>482</v>
      </c>
      <c r="I5" s="148">
        <v>490</v>
      </c>
      <c r="J5" s="142">
        <v>486</v>
      </c>
      <c r="K5" s="142">
        <v>488</v>
      </c>
      <c r="L5" s="110">
        <v>428</v>
      </c>
      <c r="M5" s="111">
        <f>IF(COUNT(E5:L5)&gt;2,LARGE(E5:L5,1)+LARGE(E5:L5,2)+LARGE(E5:L5,3),SUM(E5:L5))</f>
        <v>1464</v>
      </c>
    </row>
    <row r="6" spans="2:13" s="31" customFormat="1" ht="15.75">
      <c r="B6" s="113" t="s">
        <v>9</v>
      </c>
      <c r="C6" s="8" t="s">
        <v>4</v>
      </c>
      <c r="D6" s="2" t="s">
        <v>19</v>
      </c>
      <c r="E6" s="78"/>
      <c r="F6" s="81">
        <v>500</v>
      </c>
      <c r="G6" s="122">
        <v>519</v>
      </c>
      <c r="H6" s="78"/>
      <c r="I6" s="78"/>
      <c r="J6" s="78"/>
      <c r="K6" s="78"/>
      <c r="L6" s="78"/>
      <c r="M6" s="111">
        <f>IF(COUNT(E6:L6)&gt;2,LARGE(E6:L6,1)+LARGE(E6:L6,2)+LARGE(E6:L6,3),SUM(E6:L6))</f>
        <v>1019</v>
      </c>
    </row>
    <row r="7" spans="2:13" ht="15.75">
      <c r="B7" s="114" t="s">
        <v>10</v>
      </c>
      <c r="C7" s="149" t="s">
        <v>52</v>
      </c>
      <c r="D7" s="2" t="s">
        <v>40</v>
      </c>
      <c r="E7" s="143">
        <v>327</v>
      </c>
      <c r="F7" s="78"/>
      <c r="G7" s="78"/>
      <c r="H7" s="78"/>
      <c r="I7" s="78"/>
      <c r="J7" s="115">
        <v>345</v>
      </c>
      <c r="K7" s="78"/>
      <c r="L7" s="78"/>
      <c r="M7" s="111">
        <f>IF(COUNT(E7:L7)&gt;2,LARGE(E7:L7,1)+LARGE(E7:L7,2)+LARGE(E7:L7,3),SUM(E7:L7))</f>
        <v>672</v>
      </c>
    </row>
    <row r="8" spans="2:13" ht="15.75">
      <c r="B8" s="114" t="s">
        <v>11</v>
      </c>
      <c r="C8" s="79" t="s">
        <v>52</v>
      </c>
      <c r="D8" s="2" t="s">
        <v>48</v>
      </c>
      <c r="E8" s="78"/>
      <c r="F8" s="78"/>
      <c r="G8" s="115">
        <v>320</v>
      </c>
      <c r="H8" s="78"/>
      <c r="I8" s="78"/>
      <c r="J8" s="78"/>
      <c r="K8" s="122">
        <v>285</v>
      </c>
      <c r="L8" s="78"/>
      <c r="M8" s="111">
        <f>IF(COUNT(E8:L8)&gt;2,LARGE(E8:L8,1)+LARGE(E8:L8,2)+LARGE(E8:L8,3),SUM(E8:L8))</f>
        <v>605</v>
      </c>
    </row>
    <row r="9" spans="2:13" ht="15.75">
      <c r="B9" s="139" t="s">
        <v>12</v>
      </c>
      <c r="C9" s="79" t="s">
        <v>4</v>
      </c>
      <c r="D9" s="2" t="s">
        <v>5</v>
      </c>
      <c r="E9" s="78"/>
      <c r="F9" s="78"/>
      <c r="G9" s="78"/>
      <c r="H9" s="78"/>
      <c r="I9" s="115">
        <v>533</v>
      </c>
      <c r="J9" s="141"/>
      <c r="K9" s="147"/>
      <c r="L9" s="147"/>
      <c r="M9" s="140">
        <f>IF(COUNT(E9:I9)&gt;2,LARGE(E9:I9,1)+LARGE(E9:I9,2)+LARGE(E9:I9,3),SUM(E9:I9))</f>
        <v>533</v>
      </c>
    </row>
    <row r="10" spans="2:13" ht="15.75">
      <c r="B10" s="139" t="s">
        <v>13</v>
      </c>
      <c r="C10" s="79" t="s">
        <v>52</v>
      </c>
      <c r="D10" s="2" t="s">
        <v>57</v>
      </c>
      <c r="E10" s="78"/>
      <c r="F10" s="78"/>
      <c r="G10" s="78"/>
      <c r="H10" s="78"/>
      <c r="I10" s="78"/>
      <c r="J10" s="115">
        <v>358</v>
      </c>
      <c r="K10" s="78"/>
      <c r="L10" s="78"/>
      <c r="M10" s="140">
        <f>IF(COUNT(E10:L10)&gt;2,LARGE(E10:L10,1)+LARGE(E10:L10,2)+LARGE(E10:L10,3),SUM(E10:L10))</f>
        <v>358</v>
      </c>
    </row>
    <row r="11" spans="2:13" ht="15.75">
      <c r="B11" s="139" t="s">
        <v>39</v>
      </c>
      <c r="C11" s="79" t="s">
        <v>4</v>
      </c>
      <c r="D11" s="2" t="s">
        <v>49</v>
      </c>
      <c r="E11" s="78"/>
      <c r="F11" s="78"/>
      <c r="G11" s="115">
        <v>346</v>
      </c>
      <c r="H11" s="78"/>
      <c r="I11" s="78"/>
      <c r="J11" s="78"/>
      <c r="K11" s="78"/>
      <c r="L11" s="78"/>
      <c r="M11" s="140">
        <f>IF(COUNT(E11:L11)&gt;2,LARGE(E11:L11,1)+LARGE(E11:L11,2)+LARGE(E11:L11,3),SUM(E11:L11))</f>
        <v>346</v>
      </c>
    </row>
    <row r="12" spans="3:12" ht="15.75">
      <c r="C12" s="58"/>
      <c r="D12" s="59"/>
      <c r="L12" s="156"/>
    </row>
    <row r="13" spans="3:4" ht="15.75">
      <c r="C13" s="153"/>
      <c r="D13" s="61"/>
    </row>
    <row r="14" spans="3:4" ht="15.75">
      <c r="C14" s="153"/>
      <c r="D14" s="61"/>
    </row>
  </sheetData>
  <sheetProtection/>
  <mergeCells count="2">
    <mergeCell ref="B1:M1"/>
    <mergeCell ref="B2:M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2"/>
  <colBreaks count="1" manualBreakCount="1">
    <brk id="14" max="1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7"/>
  <sheetViews>
    <sheetView tabSelected="1" view="pageBreakPreview" zoomScaleNormal="85" zoomScaleSheetLayoutView="100" zoomScalePageLayoutView="0" workbookViewId="0" topLeftCell="A1">
      <selection activeCell="J9" sqref="J9"/>
    </sheetView>
  </sheetViews>
  <sheetFormatPr defaultColWidth="11.421875" defaultRowHeight="15"/>
  <cols>
    <col min="1" max="1" width="2.7109375" style="0" customWidth="1"/>
    <col min="2" max="2" width="12.28125" style="0" customWidth="1"/>
    <col min="3" max="3" width="8.57421875" style="0" customWidth="1"/>
    <col min="4" max="4" width="17.57421875" style="0" bestFit="1" customWidth="1"/>
    <col min="5" max="5" width="33.140625" style="0" customWidth="1"/>
    <col min="6" max="10" width="15.421875" style="89" customWidth="1"/>
    <col min="11" max="11" width="15.421875" style="1" bestFit="1" customWidth="1"/>
    <col min="12" max="12" width="17.8515625" style="1" customWidth="1"/>
  </cols>
  <sheetData>
    <row r="1" spans="2:12" ht="59.25">
      <c r="B1" s="192" t="s">
        <v>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ht="36" customHeight="1" thickBot="1"/>
    <row r="3" spans="2:12" ht="20.25" customHeight="1">
      <c r="B3" s="198" t="s">
        <v>31</v>
      </c>
      <c r="C3" s="199"/>
      <c r="D3" s="200"/>
      <c r="E3" s="200"/>
      <c r="F3" s="200"/>
      <c r="G3" s="200"/>
      <c r="H3" s="200"/>
      <c r="I3" s="200"/>
      <c r="J3" s="200"/>
      <c r="K3" s="200"/>
      <c r="L3" s="201"/>
    </row>
    <row r="4" spans="2:12" s="20" customFormat="1" ht="15">
      <c r="B4" s="22"/>
      <c r="C4" s="73"/>
      <c r="D4" s="17"/>
      <c r="E4" s="17"/>
      <c r="F4" s="18">
        <v>43282</v>
      </c>
      <c r="G4" s="18">
        <v>43296</v>
      </c>
      <c r="H4" s="18">
        <v>43394</v>
      </c>
      <c r="I4" s="18">
        <v>43408</v>
      </c>
      <c r="J4" s="18">
        <v>43492</v>
      </c>
      <c r="K4" s="18">
        <v>43555</v>
      </c>
      <c r="L4" s="23"/>
    </row>
    <row r="5" spans="2:12" s="16" customFormat="1" ht="45" customHeight="1" thickBot="1">
      <c r="B5" s="24" t="s">
        <v>1</v>
      </c>
      <c r="C5" s="170" t="s">
        <v>65</v>
      </c>
      <c r="D5" s="25" t="s">
        <v>2</v>
      </c>
      <c r="E5" s="26" t="s">
        <v>0</v>
      </c>
      <c r="F5" s="27" t="s">
        <v>23</v>
      </c>
      <c r="G5" s="27" t="s">
        <v>51</v>
      </c>
      <c r="H5" s="27" t="s">
        <v>56</v>
      </c>
      <c r="I5" s="27" t="s">
        <v>23</v>
      </c>
      <c r="J5" s="27" t="s">
        <v>23</v>
      </c>
      <c r="K5" s="27" t="s">
        <v>23</v>
      </c>
      <c r="L5" s="28" t="s">
        <v>32</v>
      </c>
    </row>
    <row r="6" spans="2:12" ht="18.75" customHeight="1">
      <c r="B6" s="21" t="s">
        <v>8</v>
      </c>
      <c r="C6" s="171">
        <v>9799</v>
      </c>
      <c r="D6" s="8" t="s">
        <v>52</v>
      </c>
      <c r="E6" s="2" t="s">
        <v>62</v>
      </c>
      <c r="F6" s="115">
        <v>527</v>
      </c>
      <c r="G6" s="122">
        <v>502</v>
      </c>
      <c r="H6" s="78">
        <v>463</v>
      </c>
      <c r="I6" s="78">
        <v>494</v>
      </c>
      <c r="J6" s="122">
        <v>496</v>
      </c>
      <c r="K6" s="78">
        <v>483</v>
      </c>
      <c r="L6" s="15">
        <f>IF(COUNT(F6:K6)&gt;2,LARGE(F6:K6,1)+LARGE(F6:K6,2)+LARGE(F6:K6,3),SUM(F6:K6))</f>
        <v>1525</v>
      </c>
    </row>
    <row r="7" spans="4:12" ht="19.5" customHeight="1">
      <c r="D7" s="6"/>
      <c r="E7" s="5"/>
      <c r="F7" s="5"/>
      <c r="G7" s="5"/>
      <c r="H7" s="5"/>
      <c r="I7" s="5"/>
      <c r="J7" s="5"/>
      <c r="K7" s="6"/>
      <c r="L7" s="6"/>
    </row>
    <row r="8" spans="4:10" ht="19.5" customHeight="1">
      <c r="D8" s="58"/>
      <c r="E8" s="59"/>
      <c r="F8" s="59"/>
      <c r="G8" s="59"/>
      <c r="H8" s="59"/>
      <c r="I8" s="59"/>
      <c r="J8" s="59"/>
    </row>
    <row r="9" spans="4:10" ht="19.5" customHeight="1">
      <c r="D9" s="60"/>
      <c r="E9" s="61"/>
      <c r="F9" s="61"/>
      <c r="G9" s="61"/>
      <c r="H9" s="61"/>
      <c r="I9" s="61"/>
      <c r="J9" s="61"/>
    </row>
    <row r="10" spans="4:10" ht="19.5" customHeight="1">
      <c r="D10" s="60"/>
      <c r="E10" s="61"/>
      <c r="F10" s="61"/>
      <c r="G10" s="61"/>
      <c r="H10" s="61"/>
      <c r="I10" s="61"/>
      <c r="J10" s="61"/>
    </row>
    <row r="11" spans="14:16" ht="15">
      <c r="N11" s="9"/>
      <c r="O11" s="9"/>
      <c r="P11" s="9"/>
    </row>
    <row r="12" spans="14:16" ht="15">
      <c r="N12" s="9"/>
      <c r="O12" s="9"/>
      <c r="P12" s="9"/>
    </row>
    <row r="13" spans="14:16" ht="15">
      <c r="N13" s="9"/>
      <c r="O13" s="9"/>
      <c r="P13" s="9"/>
    </row>
    <row r="14" spans="14:16" ht="15">
      <c r="N14" s="9"/>
      <c r="O14" s="9"/>
      <c r="P14" s="9"/>
    </row>
    <row r="15" spans="14:16" ht="15">
      <c r="N15" s="9"/>
      <c r="O15" s="9"/>
      <c r="P15" s="9"/>
    </row>
    <row r="16" spans="14:16" ht="15">
      <c r="N16" s="9"/>
      <c r="O16" s="9"/>
      <c r="P16" s="9"/>
    </row>
    <row r="17" spans="14:16" ht="15">
      <c r="N17" s="9"/>
      <c r="O17" s="9"/>
      <c r="P17" s="9"/>
    </row>
    <row r="18" spans="14:16" ht="15">
      <c r="N18" s="9"/>
      <c r="O18" s="9"/>
      <c r="P18" s="9"/>
    </row>
    <row r="19" spans="14:16" ht="15">
      <c r="N19" s="9"/>
      <c r="O19" s="9"/>
      <c r="P19" s="9"/>
    </row>
    <row r="20" spans="14:16" ht="15">
      <c r="N20" s="9"/>
      <c r="O20" s="9"/>
      <c r="P20" s="9"/>
    </row>
    <row r="21" spans="14:16" ht="15">
      <c r="N21" s="9"/>
      <c r="O21" s="9"/>
      <c r="P21" s="9"/>
    </row>
    <row r="22" spans="14:16" ht="15">
      <c r="N22" s="9"/>
      <c r="O22" s="9"/>
      <c r="P22" s="9"/>
    </row>
    <row r="23" spans="14:16" ht="15">
      <c r="N23" s="9"/>
      <c r="O23" s="9"/>
      <c r="P23" s="9"/>
    </row>
    <row r="24" spans="14:16" ht="15">
      <c r="N24" s="9"/>
      <c r="O24" s="9"/>
      <c r="P24" s="9"/>
    </row>
    <row r="25" spans="14:16" ht="15">
      <c r="N25" s="9"/>
      <c r="O25" s="9"/>
      <c r="P25" s="9"/>
    </row>
    <row r="26" spans="14:16" ht="15">
      <c r="N26" s="9"/>
      <c r="O26" s="9"/>
      <c r="P26" s="9"/>
    </row>
    <row r="27" spans="14:16" ht="15">
      <c r="N27" s="9"/>
      <c r="O27" s="9"/>
      <c r="P27" s="9"/>
    </row>
  </sheetData>
  <sheetProtection/>
  <mergeCells count="2">
    <mergeCell ref="B1:L1"/>
    <mergeCell ref="B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6"/>
  <sheetViews>
    <sheetView view="pageBreakPreview" zoomScale="90" zoomScaleNormal="70" zoomScaleSheetLayoutView="90" zoomScalePageLayoutView="0" workbookViewId="0" topLeftCell="C1">
      <selection activeCell="H16" sqref="H16"/>
    </sheetView>
  </sheetViews>
  <sheetFormatPr defaultColWidth="11.421875" defaultRowHeight="15"/>
  <cols>
    <col min="1" max="1" width="2.57421875" style="0" hidden="1" customWidth="1"/>
    <col min="2" max="2" width="4.140625" style="0" hidden="1" customWidth="1"/>
    <col min="3" max="3" width="9.421875" style="0" customWidth="1"/>
    <col min="4" max="4" width="17.140625" style="154" customWidth="1"/>
    <col min="5" max="5" width="32.421875" style="0" customWidth="1"/>
    <col min="6" max="10" width="14.421875" style="89" customWidth="1"/>
    <col min="11" max="11" width="14.421875" style="0" customWidth="1"/>
    <col min="12" max="12" width="25.00390625" style="39" customWidth="1"/>
  </cols>
  <sheetData>
    <row r="1" spans="2:12" ht="80.25" customHeight="1" thickBot="1">
      <c r="B1" s="192" t="s">
        <v>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2:12" ht="18.75">
      <c r="B2" s="198" t="s">
        <v>29</v>
      </c>
      <c r="C2" s="199"/>
      <c r="D2" s="200"/>
      <c r="E2" s="200"/>
      <c r="F2" s="205"/>
      <c r="G2" s="205"/>
      <c r="H2" s="205"/>
      <c r="I2" s="205"/>
      <c r="J2" s="205"/>
      <c r="K2" s="205"/>
      <c r="L2" s="201"/>
    </row>
    <row r="3" spans="2:13" s="30" customFormat="1" ht="15.75">
      <c r="B3" s="22"/>
      <c r="C3" s="73"/>
      <c r="D3" s="151"/>
      <c r="E3" s="17"/>
      <c r="F3" s="19">
        <v>43233</v>
      </c>
      <c r="G3" s="19">
        <v>43268</v>
      </c>
      <c r="H3" s="19">
        <v>43275</v>
      </c>
      <c r="I3" s="19">
        <v>43296</v>
      </c>
      <c r="J3" s="19">
        <v>43373</v>
      </c>
      <c r="K3" s="19">
        <v>43534</v>
      </c>
      <c r="L3" s="37"/>
      <c r="M3" s="20"/>
    </row>
    <row r="4" spans="2:12" s="16" customFormat="1" ht="30.75" thickBot="1">
      <c r="B4" s="24" t="s">
        <v>1</v>
      </c>
      <c r="C4" s="74"/>
      <c r="D4" s="152" t="s">
        <v>2</v>
      </c>
      <c r="E4" s="26" t="s">
        <v>0</v>
      </c>
      <c r="F4" s="71" t="s">
        <v>23</v>
      </c>
      <c r="G4" s="116" t="s">
        <v>50</v>
      </c>
      <c r="H4" s="71" t="s">
        <v>23</v>
      </c>
      <c r="I4" s="71" t="s">
        <v>24</v>
      </c>
      <c r="J4" s="116" t="s">
        <v>23</v>
      </c>
      <c r="K4" s="116" t="s">
        <v>23</v>
      </c>
      <c r="L4" s="33" t="s">
        <v>32</v>
      </c>
    </row>
    <row r="5" spans="2:14" ht="18.75">
      <c r="B5" s="21" t="s">
        <v>8</v>
      </c>
      <c r="C5" s="21" t="s">
        <v>8</v>
      </c>
      <c r="D5" s="10" t="s">
        <v>4</v>
      </c>
      <c r="E5" s="11" t="s">
        <v>6</v>
      </c>
      <c r="F5" s="119">
        <v>527</v>
      </c>
      <c r="G5" s="67"/>
      <c r="H5" s="67"/>
      <c r="I5" s="119">
        <v>540</v>
      </c>
      <c r="J5" s="67"/>
      <c r="K5" s="120">
        <v>541</v>
      </c>
      <c r="L5" s="34">
        <f aca="true" t="shared" si="0" ref="L5:L11">IF(COUNT(F5:K5)&gt;2,LARGE(F5:K5,1)+LARGE(F5:K5,2)+LARGE(F5:K5,3),SUM(F5:K5))</f>
        <v>1608</v>
      </c>
      <c r="M5" s="62"/>
      <c r="N5" s="56"/>
    </row>
    <row r="6" spans="2:12" ht="20.25" customHeight="1">
      <c r="B6" s="14" t="s">
        <v>9</v>
      </c>
      <c r="C6" s="14" t="s">
        <v>9</v>
      </c>
      <c r="D6" s="8" t="s">
        <v>52</v>
      </c>
      <c r="E6" s="2" t="s">
        <v>33</v>
      </c>
      <c r="F6" s="67"/>
      <c r="G6" s="119">
        <v>509</v>
      </c>
      <c r="H6" s="67"/>
      <c r="I6" s="120">
        <v>516</v>
      </c>
      <c r="J6" s="67"/>
      <c r="K6" s="119">
        <v>504</v>
      </c>
      <c r="L6" s="34">
        <f t="shared" si="0"/>
        <v>1529</v>
      </c>
    </row>
    <row r="7" spans="2:12" ht="19.5" customHeight="1">
      <c r="B7" s="14" t="s">
        <v>10</v>
      </c>
      <c r="C7" s="14" t="s">
        <v>10</v>
      </c>
      <c r="D7" s="68" t="s">
        <v>52</v>
      </c>
      <c r="E7" s="69" t="s">
        <v>62</v>
      </c>
      <c r="F7" s="85"/>
      <c r="G7" s="85"/>
      <c r="H7" s="118">
        <v>516</v>
      </c>
      <c r="I7" s="118">
        <v>519</v>
      </c>
      <c r="J7" s="85"/>
      <c r="K7" s="118">
        <v>469</v>
      </c>
      <c r="L7" s="72">
        <f t="shared" si="0"/>
        <v>1504</v>
      </c>
    </row>
    <row r="8" spans="2:12" ht="21" customHeight="1">
      <c r="B8" s="14" t="s">
        <v>11</v>
      </c>
      <c r="C8" s="14" t="s">
        <v>11</v>
      </c>
      <c r="D8" s="8" t="s">
        <v>4</v>
      </c>
      <c r="E8" s="2" t="s">
        <v>18</v>
      </c>
      <c r="F8" s="119">
        <v>486</v>
      </c>
      <c r="G8" s="67"/>
      <c r="H8" s="67"/>
      <c r="I8" s="119">
        <v>503</v>
      </c>
      <c r="J8" s="120">
        <v>514</v>
      </c>
      <c r="K8" s="67"/>
      <c r="L8" s="34">
        <f t="shared" si="0"/>
        <v>1503</v>
      </c>
    </row>
    <row r="9" spans="2:12" ht="18.75">
      <c r="B9" s="14" t="s">
        <v>13</v>
      </c>
      <c r="C9" s="14" t="s">
        <v>12</v>
      </c>
      <c r="D9" s="8" t="s">
        <v>4</v>
      </c>
      <c r="E9" s="2" t="s">
        <v>20</v>
      </c>
      <c r="F9" s="67"/>
      <c r="G9" s="120">
        <v>532</v>
      </c>
      <c r="H9" s="67"/>
      <c r="I9" s="67"/>
      <c r="J9" s="67"/>
      <c r="K9" s="67"/>
      <c r="L9" s="34">
        <f t="shared" si="0"/>
        <v>532</v>
      </c>
    </row>
    <row r="10" spans="3:12" ht="18.75" customHeight="1">
      <c r="C10" s="117" t="s">
        <v>13</v>
      </c>
      <c r="D10" s="130" t="s">
        <v>52</v>
      </c>
      <c r="E10" s="2" t="s">
        <v>64</v>
      </c>
      <c r="F10" s="101"/>
      <c r="G10" s="101"/>
      <c r="H10" s="79"/>
      <c r="I10" s="79"/>
      <c r="J10" s="79"/>
      <c r="K10" s="167">
        <v>361</v>
      </c>
      <c r="L10" s="92">
        <f t="shared" si="0"/>
        <v>361</v>
      </c>
    </row>
    <row r="11" spans="3:12" ht="18.75" customHeight="1">
      <c r="C11" s="117" t="s">
        <v>14</v>
      </c>
      <c r="D11" s="155" t="s">
        <v>4</v>
      </c>
      <c r="E11" s="2" t="s">
        <v>49</v>
      </c>
      <c r="F11" s="101"/>
      <c r="G11" s="101"/>
      <c r="H11" s="121">
        <v>282</v>
      </c>
      <c r="I11" s="79"/>
      <c r="J11" s="79"/>
      <c r="K11" s="79"/>
      <c r="L11" s="92">
        <f t="shared" si="0"/>
        <v>282</v>
      </c>
    </row>
    <row r="12" spans="4:12" ht="15.75">
      <c r="D12" s="58"/>
      <c r="E12" s="59"/>
      <c r="F12" s="4"/>
      <c r="G12" s="4"/>
      <c r="H12" s="4"/>
      <c r="I12" s="4"/>
      <c r="J12" s="4"/>
      <c r="K12" s="95"/>
      <c r="L12" s="38"/>
    </row>
    <row r="13" spans="4:12" ht="15.75">
      <c r="D13" s="153"/>
      <c r="E13" s="61"/>
      <c r="F13" s="4"/>
      <c r="G13" s="4"/>
      <c r="H13" s="4"/>
      <c r="I13" s="4"/>
      <c r="J13" s="4"/>
      <c r="K13" s="3"/>
      <c r="L13" s="38"/>
    </row>
    <row r="14" spans="4:12" ht="15.75">
      <c r="D14" s="153"/>
      <c r="E14" s="61"/>
      <c r="F14" s="4"/>
      <c r="G14" s="4"/>
      <c r="H14" s="4"/>
      <c r="I14" s="4"/>
      <c r="J14" s="4"/>
      <c r="K14" s="3"/>
      <c r="L14" s="38"/>
    </row>
    <row r="15" spans="6:12" ht="15.75">
      <c r="F15" s="4"/>
      <c r="G15" s="4"/>
      <c r="H15" s="4"/>
      <c r="I15" s="4"/>
      <c r="J15" s="4"/>
      <c r="K15" s="3"/>
      <c r="L15" s="38"/>
    </row>
    <row r="16" spans="6:12" ht="15.75">
      <c r="F16" s="4"/>
      <c r="G16" s="4"/>
      <c r="H16" s="4"/>
      <c r="I16" s="4"/>
      <c r="J16" s="4"/>
      <c r="K16" s="3"/>
      <c r="L16" s="38"/>
    </row>
    <row r="17" spans="6:12" ht="15.75">
      <c r="F17" s="4"/>
      <c r="G17" s="4"/>
      <c r="H17" s="4"/>
      <c r="I17" s="4"/>
      <c r="J17" s="4"/>
      <c r="K17" s="3"/>
      <c r="L17" s="38"/>
    </row>
    <row r="18" spans="6:12" ht="15.75">
      <c r="F18" s="4"/>
      <c r="G18" s="4"/>
      <c r="H18" s="4"/>
      <c r="I18" s="4"/>
      <c r="J18" s="4"/>
      <c r="K18" s="3"/>
      <c r="L18" s="38"/>
    </row>
    <row r="19" spans="6:12" ht="15.75">
      <c r="F19" s="4"/>
      <c r="G19" s="4"/>
      <c r="H19" s="4"/>
      <c r="I19" s="4"/>
      <c r="J19" s="4"/>
      <c r="K19" s="3"/>
      <c r="L19" s="38"/>
    </row>
    <row r="20" spans="6:12" ht="15.75">
      <c r="F20" s="4"/>
      <c r="G20" s="4"/>
      <c r="H20" s="4"/>
      <c r="I20" s="4"/>
      <c r="J20" s="4"/>
      <c r="K20" s="3"/>
      <c r="L20" s="38"/>
    </row>
    <row r="21" spans="6:12" ht="15.75">
      <c r="F21" s="4"/>
      <c r="G21" s="4"/>
      <c r="H21" s="4"/>
      <c r="I21" s="4"/>
      <c r="J21" s="4"/>
      <c r="K21" s="3"/>
      <c r="L21" s="38"/>
    </row>
    <row r="22" spans="6:12" ht="15.75">
      <c r="F22" s="4"/>
      <c r="G22" s="4"/>
      <c r="H22" s="4"/>
      <c r="I22" s="4"/>
      <c r="J22" s="4"/>
      <c r="K22" s="3"/>
      <c r="L22" s="38"/>
    </row>
    <row r="23" spans="6:12" ht="15.75">
      <c r="F23" s="4"/>
      <c r="G23" s="4"/>
      <c r="H23" s="4"/>
      <c r="I23" s="4"/>
      <c r="J23" s="4"/>
      <c r="K23" s="3"/>
      <c r="L23" s="38"/>
    </row>
    <row r="24" spans="6:12" ht="15.75">
      <c r="F24" s="4"/>
      <c r="G24" s="4"/>
      <c r="H24" s="4"/>
      <c r="I24" s="4"/>
      <c r="J24" s="4"/>
      <c r="K24" s="3"/>
      <c r="L24" s="38"/>
    </row>
    <row r="25" spans="6:12" ht="15.75">
      <c r="F25" s="4"/>
      <c r="G25" s="4"/>
      <c r="H25" s="4"/>
      <c r="I25" s="4"/>
      <c r="J25" s="4"/>
      <c r="K25" s="3"/>
      <c r="L25" s="38"/>
    </row>
    <row r="26" spans="6:12" ht="15.75">
      <c r="F26" s="4"/>
      <c r="G26" s="4"/>
      <c r="H26" s="4"/>
      <c r="I26" s="4"/>
      <c r="J26" s="4"/>
      <c r="K26" s="3"/>
      <c r="L26" s="38"/>
    </row>
  </sheetData>
  <sheetProtection/>
  <mergeCells count="2">
    <mergeCell ref="B1:L1"/>
    <mergeCell ref="B2:L2"/>
  </mergeCells>
  <printOptions horizontalCentered="1"/>
  <pageMargins left="0.11811023622047245" right="0.15748031496062992" top="0.2755905511811024" bottom="0.35433070866141736" header="0.1968503937007874" footer="0.15748031496062992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0"/>
  <sheetViews>
    <sheetView view="pageBreakPreview" zoomScale="90" zoomScaleNormal="80" zoomScaleSheetLayoutView="90" zoomScalePageLayoutView="0" workbookViewId="0" topLeftCell="A1">
      <selection activeCell="J12" sqref="J12"/>
    </sheetView>
  </sheetViews>
  <sheetFormatPr defaultColWidth="11.421875" defaultRowHeight="15"/>
  <cols>
    <col min="1" max="1" width="2.7109375" style="40" customWidth="1"/>
    <col min="2" max="2" width="12.140625" style="40" bestFit="1" customWidth="1"/>
    <col min="3" max="3" width="14.7109375" style="40" bestFit="1" customWidth="1"/>
    <col min="4" max="4" width="38.8515625" style="40" bestFit="1" customWidth="1"/>
    <col min="5" max="6" width="15.421875" style="55" customWidth="1"/>
    <col min="7" max="7" width="0.71875" style="40" customWidth="1"/>
    <col min="8" max="11" width="11.421875" style="40" customWidth="1"/>
    <col min="12" max="12" width="2.8515625" style="40" customWidth="1"/>
    <col min="13" max="16384" width="11.421875" style="40" customWidth="1"/>
  </cols>
  <sheetData>
    <row r="1" spans="2:6" ht="88.5" customHeight="1" thickBot="1">
      <c r="B1" s="206" t="s">
        <v>3</v>
      </c>
      <c r="C1" s="206"/>
      <c r="D1" s="206"/>
      <c r="E1" s="206"/>
      <c r="F1" s="206"/>
    </row>
    <row r="2" spans="2:6" ht="20.25" customHeight="1">
      <c r="B2" s="198" t="s">
        <v>30</v>
      </c>
      <c r="C2" s="200"/>
      <c r="D2" s="200"/>
      <c r="E2" s="200"/>
      <c r="F2" s="200"/>
    </row>
    <row r="3" spans="2:6" s="44" customFormat="1" ht="18.75">
      <c r="B3" s="41"/>
      <c r="C3" s="42"/>
      <c r="D3" s="42"/>
      <c r="E3" s="43">
        <v>43289</v>
      </c>
      <c r="F3" s="43">
        <v>43352</v>
      </c>
    </row>
    <row r="4" spans="2:6" s="49" customFormat="1" ht="38.25" thickBot="1">
      <c r="B4" s="45" t="s">
        <v>1</v>
      </c>
      <c r="C4" s="46" t="s">
        <v>2</v>
      </c>
      <c r="D4" s="47" t="s">
        <v>0</v>
      </c>
      <c r="E4" s="48" t="s">
        <v>23</v>
      </c>
      <c r="F4" s="48" t="s">
        <v>24</v>
      </c>
    </row>
    <row r="5" spans="2:6" ht="18.75">
      <c r="B5" s="50" t="s">
        <v>8</v>
      </c>
      <c r="C5" s="51" t="s">
        <v>4</v>
      </c>
      <c r="D5" s="52" t="s">
        <v>15</v>
      </c>
      <c r="E5" s="123">
        <v>462</v>
      </c>
      <c r="F5" s="124">
        <v>467</v>
      </c>
    </row>
    <row r="6" spans="3:6" ht="19.5" customHeight="1">
      <c r="C6" s="53"/>
      <c r="D6" s="54"/>
      <c r="E6" s="94"/>
      <c r="F6" s="94"/>
    </row>
    <row r="7" spans="3:4" ht="18.75">
      <c r="C7" s="63"/>
      <c r="D7" s="64"/>
    </row>
    <row r="8" spans="3:4" ht="18.75">
      <c r="C8" s="65"/>
      <c r="D8" s="66"/>
    </row>
    <row r="9" spans="3:4" ht="18.75">
      <c r="C9" s="65"/>
      <c r="D9" s="66"/>
    </row>
    <row r="10" spans="3:4" ht="18.75">
      <c r="C10" s="65"/>
      <c r="D10" s="65"/>
    </row>
  </sheetData>
  <sheetProtection/>
  <mergeCells count="2">
    <mergeCell ref="B1:F1"/>
    <mergeCell ref="B2:F2"/>
  </mergeCells>
  <printOptions horizontalCentered="1"/>
  <pageMargins left="0.11811023622047245" right="0.11811023622047245" top="0.2755905511811024" bottom="0.2755905511811024" header="0.15748031496062992" footer="0.118110236220472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salgado</dc:creator>
  <cp:keywords/>
  <dc:description/>
  <cp:lastModifiedBy>Santiago.a</cp:lastModifiedBy>
  <cp:lastPrinted>2018-05-17T15:40:51Z</cp:lastPrinted>
  <dcterms:created xsi:type="dcterms:W3CDTF">2012-06-24T18:12:42Z</dcterms:created>
  <dcterms:modified xsi:type="dcterms:W3CDTF">2019-03-31T17:11:30Z</dcterms:modified>
  <cp:category/>
  <cp:version/>
  <cp:contentType/>
  <cp:contentStatus/>
</cp:coreProperties>
</file>