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908" activeTab="6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G.C.'!$A$1:$N$10</definedName>
    <definedName name="_xlnm.Print_Area" localSheetId="0">'AIRE'!$A$1:$V$27</definedName>
    <definedName name="_xlnm.Print_Area" localSheetId="3">'FUEGO CENTRAL'!$A$1:$R$13</definedName>
    <definedName name="_xlnm.Print_Area" localSheetId="7">'PISTOLA LIBRE 50M'!$A$1:$L$15</definedName>
    <definedName name="_xlnm.Print_Area" localSheetId="4">'PISTOLA STANDARD'!$A$1:$P$40</definedName>
    <definedName name="_xlnm.Print_Area" localSheetId="5">'PISTOLA TIRO RAPIDO 25M'!$A$1:$N$16</definedName>
    <definedName name="_xlnm.Print_Area" localSheetId="1">'STANDARD AIRE'!$A$1:$M$17</definedName>
    <definedName name="_xlnm.Print_Area" localSheetId="2">'VELOCIDAD AIRE'!$A$1:$L$18</definedName>
    <definedName name="_xlnm.Print_Area" localSheetId="0">'AIRE'!$A$1:$V$39</definedName>
    <definedName name="_xlnm.Print_Area" localSheetId="3">'FUEGO CENTRAL'!$A$1:$R$13</definedName>
    <definedName name="_xlnm.Print_Area" localSheetId="7">'PISTOLA LIBRE 50M'!$A$1:$L$15</definedName>
    <definedName name="_xlnm.Print_Area" localSheetId="1">'STANDARD AIRE'!$A$1:$M$26</definedName>
    <definedName name="_xlnm.Print_Area" localSheetId="2">'VELOCIDAD AIRE'!$A$1:$K$39</definedName>
  </definedNames>
  <calcPr fullCalcOnLoad="1"/>
</workbook>
</file>

<file path=xl/sharedStrings.xml><?xml version="1.0" encoding="utf-8"?>
<sst xmlns="http://schemas.openxmlformats.org/spreadsheetml/2006/main" count="416" uniqueCount="145">
  <si>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</si>
  <si>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</si>
  <si>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</si>
  <si>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</si>
  <si>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</si>
  <si>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</si>
  <si>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</si>
  <si>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</si>
  <si>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</si>
  <si>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</si>
  <si>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</si>
  <si>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</si>
  <si>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</si>
  <si>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</si>
  <si>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</si>
  <si>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</si>
  <si>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</si>
  <si>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</si>
  <si>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</si>
  <si>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</si>
  <si>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</si>
  <si>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</si>
  <si>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</si>
  <si>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</si>
  <si>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</si>
  <si>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</si>
  <si>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JUAN ANTONIO ESQUINAS LUCENDO</t>
  </si>
  <si>
    <t>FRANCISCO JAVIER SALVAT CASTELLANOS</t>
  </si>
  <si>
    <t>ÁNGEL L. GARCÍA MATEO</t>
  </si>
  <si>
    <t>ENRIQUE  BARRERAS MARCO</t>
  </si>
  <si>
    <t>AURELIO SÁNCHEZ DE LA CRUZ</t>
  </si>
  <si>
    <t>14º</t>
  </si>
  <si>
    <t>15º</t>
  </si>
  <si>
    <t>PEDRO GAMERO VALDERRAMA</t>
  </si>
  <si>
    <t xml:space="preserve">RAMON ARJONA MARTINEZ </t>
  </si>
  <si>
    <t>17º</t>
  </si>
  <si>
    <t>ENRIQUE BARRERAS MARCO</t>
  </si>
  <si>
    <t>18º</t>
  </si>
  <si>
    <t>VÍCTOR ABELLA DÍAZ</t>
  </si>
  <si>
    <t>19º</t>
  </si>
  <si>
    <t>FMTO</t>
  </si>
  <si>
    <t>REGIONAL 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</si>
  <si>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</si>
  <si>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</si>
  <si>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</si>
  <si>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</si>
  <si>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</si>
  <si>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</si>
  <si>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</si>
  <si>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</si>
  <si>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</si>
  <si>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</si>
  <si>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</si>
  <si>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</si>
  <si>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</si>
  <si>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</si>
  <si>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ADOLFO CARLOS ARIZA RUZ</t>
  </si>
  <si>
    <t>ABILIO CIMAS ALVES</t>
  </si>
  <si>
    <t>MIGUEL ANGEL MOLINA HERNANDEZ</t>
  </si>
  <si>
    <t>FCO. JAVIER SALVAT CASTELLANOS</t>
  </si>
  <si>
    <t>REGIONAL</t>
  </si>
  <si>
    <t>ANTONIO JAVIER LUCAS GARCIA</t>
  </si>
  <si>
    <t>DIEGO DAVID GARCIA LOPEZ</t>
  </si>
  <si>
    <t>ALVARO VILLAR ALONSO</t>
  </si>
  <si>
    <t>JAVIER SALVAT CASTELLANOS</t>
  </si>
  <si>
    <t>ALVARO VILLAR ALFONSO</t>
  </si>
  <si>
    <t>JULIO PITA DE LA VEGA NUÑEZ</t>
  </si>
  <si>
    <t>AURELIO SANCHEZ DE LA CRUZ</t>
  </si>
  <si>
    <t>COPA FEDERACION</t>
  </si>
  <si>
    <t>ANTONIO FERNANDEZ GARCIA</t>
  </si>
  <si>
    <t>EMILIO GALVEZ RAMIREZ</t>
  </si>
  <si>
    <t>EMILIO RAMOS MENENDEZ</t>
  </si>
  <si>
    <t>MARIANO SANTOS MORENO</t>
  </si>
  <si>
    <t>COPA ESPAÑA</t>
  </si>
  <si>
    <t>JOSE LUIS BRAGADO CANDIL</t>
  </si>
  <si>
    <t>16º</t>
  </si>
  <si>
    <t>COPA ESPAÑA 1ª FASE</t>
  </si>
  <si>
    <t>COPA ESAPÑA 2 FASE</t>
  </si>
  <si>
    <t>Nº FEDERADO</t>
  </si>
  <si>
    <t>EMILIO CHAMARRO GONZALEZ</t>
  </si>
  <si>
    <t>Nº FED</t>
  </si>
  <si>
    <t>JESUS SANCHEZ BARRERAS</t>
  </si>
  <si>
    <t>SAID KAZAK MANZOR</t>
  </si>
  <si>
    <t>Nº FED.</t>
  </si>
  <si>
    <t>COPA REY 1º</t>
  </si>
  <si>
    <t>COPA REY 2º</t>
  </si>
  <si>
    <t>COPA FEDE.</t>
  </si>
  <si>
    <t>JUAN A. ESQUINAS LUCENDO</t>
  </si>
  <si>
    <t>COPA FEDE. A. O.</t>
  </si>
  <si>
    <t>COPA FEDE. A.O.</t>
  </si>
  <si>
    <t>COPA PRESIDENTE</t>
  </si>
  <si>
    <t>FRANCISCO J. CHAMARRO GONZALEZ</t>
  </si>
  <si>
    <t>IGNACIO LUCAS MARQUEZ</t>
  </si>
  <si>
    <t>COPA REY A.O. 1ª FASE</t>
  </si>
  <si>
    <t>COPA REY A.O. 2ª FASE</t>
  </si>
  <si>
    <t>VILLA DE MADRID</t>
  </si>
  <si>
    <t>ANTONIO RODRIGUEZ FERNANDEZ</t>
  </si>
  <si>
    <t>Nº FEDE.</t>
  </si>
  <si>
    <t>ALEJANDRO GONZALEZ-SALAMANCA</t>
  </si>
  <si>
    <t>CARLOS DEL RIO GARCIA</t>
  </si>
  <si>
    <t>PABLO MARTINEZ DE HARO</t>
  </si>
  <si>
    <t>VETERANA</t>
  </si>
  <si>
    <t>EUGENIA OLGA  MARTINEZ FERNANDEZ</t>
  </si>
  <si>
    <t>JOSE GONZALEZ SAEZ</t>
  </si>
  <si>
    <t>Mª DE LOS ANGELES HERAS VILLANUEVA</t>
  </si>
  <si>
    <t>1ª COPA FEDERACION</t>
  </si>
  <si>
    <t>2ª COPA FEDERACION</t>
  </si>
  <si>
    <t>CTO. ESPAÑA VET.</t>
  </si>
  <si>
    <t>CTO. ESPAÑA VET</t>
  </si>
  <si>
    <t>DAMA VETERANA</t>
  </si>
  <si>
    <t>EUGENIA OLGA MARTÍNEZ FERNÁNDEZ</t>
  </si>
  <si>
    <t>PILAR BUCHO GONZALEZ</t>
  </si>
  <si>
    <t>MONSERRAT FUENTE HERNANDEZ</t>
  </si>
  <si>
    <t>DAMA</t>
  </si>
  <si>
    <t>CONSUELO MUÑOZ VIVAR</t>
  </si>
  <si>
    <t>20º</t>
  </si>
  <si>
    <t>21º</t>
  </si>
  <si>
    <t>22º</t>
  </si>
  <si>
    <t>23º</t>
  </si>
  <si>
    <t>24º</t>
  </si>
  <si>
    <t>VICENTE SOLETO RODRIGUEZ</t>
  </si>
  <si>
    <t>IVAN DE LA CALLE PORTAZ</t>
  </si>
  <si>
    <t>JOSE L. AYUSO DEL MORAL</t>
  </si>
  <si>
    <t>GPI LAS GABIAS</t>
  </si>
  <si>
    <t>CTO. ESPAÑA OLIMPICAS</t>
  </si>
  <si>
    <t>ALEJANDRO GONZALEZ SALAMANCA</t>
  </si>
  <si>
    <t>ANTONIO PINTO GALAN</t>
  </si>
  <si>
    <t>JOSE LUIS AYUSO DEL MORAL</t>
  </si>
  <si>
    <t>MARIA LUISA ARAGO HEIN</t>
  </si>
  <si>
    <t>AZAUCENA HERNANDEZ PALMERO</t>
  </si>
  <si>
    <t>VANESA ORTEGA PICAZO</t>
  </si>
  <si>
    <t>VETRANO</t>
  </si>
  <si>
    <t>25º</t>
  </si>
  <si>
    <t>26º</t>
  </si>
  <si>
    <t>27º</t>
  </si>
  <si>
    <t>28º</t>
  </si>
  <si>
    <t>29º</t>
  </si>
  <si>
    <t>30º</t>
  </si>
  <si>
    <t>31º</t>
  </si>
  <si>
    <t>32º</t>
  </si>
  <si>
    <t>Nº. FEDE.</t>
  </si>
  <si>
    <t xml:space="preserve">Nº. FDED. </t>
  </si>
  <si>
    <t>FCO.JAVIER SALVAT CASTELLANOS</t>
  </si>
  <si>
    <t>Mª ANGELES HERAS VILLANUEVA</t>
  </si>
  <si>
    <t>JUNIOR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</si>
</sst>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3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10" fillId="0" borderId="10" xfId="0" applyNumberFormat="1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53" fillId="0" borderId="0" xfId="0" applyNumberFormat="1" applyFont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center"/>
    </xf>
    <xf numFmtId="0" fontId="53" fillId="0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" fontId="10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5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/>
    </xf>
    <xf numFmtId="0" fontId="3" fillId="0" borderId="15" xfId="0" applyFont="1" applyFill="1" applyBorder="1" applyAlignment="1">
      <alignment/>
    </xf>
    <xf numFmtId="14" fontId="13" fillId="0" borderId="0" xfId="0" applyNumberFormat="1" applyFont="1" applyFill="1" applyAlignment="1">
      <alignment/>
    </xf>
    <xf numFmtId="0" fontId="5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19050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276225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47625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7"/>
  <sheetViews>
    <sheetView view="pageBreakPreview" zoomScale="50" zoomScaleNormal="70" zoomScaleSheetLayoutView="50" zoomScalePageLayoutView="0" workbookViewId="0" topLeftCell="A2">
      <selection activeCell="N33" sqref="N33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5.57421875" style="0" customWidth="1"/>
    <col min="6" max="6" width="14.421875" style="5" customWidth="1"/>
    <col min="7" max="7" width="15.57421875" style="5" customWidth="1"/>
    <col min="8" max="9" width="14.7109375" style="5" customWidth="1"/>
    <col min="10" max="10" width="15.28125" style="5" customWidth="1"/>
    <col min="11" max="11" width="15.00390625" style="5" customWidth="1"/>
    <col min="12" max="12" width="15.57421875" style="5" customWidth="1"/>
    <col min="13" max="13" width="15.28125" style="5" customWidth="1"/>
    <col min="14" max="14" width="15.00390625" style="5" customWidth="1"/>
    <col min="15" max="15" width="15.28125" style="5" customWidth="1"/>
    <col min="16" max="16" width="15.140625" style="5" customWidth="1"/>
    <col min="17" max="20" width="15.421875" style="5" customWidth="1"/>
    <col min="21" max="21" width="16.57421875" style="81" customWidth="1"/>
    <col min="22" max="22" width="11.140625" style="29" customWidth="1"/>
  </cols>
  <sheetData>
    <row r="1" spans="2:22" ht="93.7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2:22" ht="20.25" customHeight="1">
      <c r="B2" s="186" t="s">
        <v>42</v>
      </c>
      <c r="C2" s="187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0"/>
    </row>
    <row r="3" spans="2:22" s="16" customFormat="1" ht="24" customHeight="1">
      <c r="B3" s="14"/>
      <c r="C3" s="14"/>
      <c r="D3" s="14"/>
      <c r="E3" s="14"/>
      <c r="F3" s="15">
        <v>43429</v>
      </c>
      <c r="G3" s="15">
        <v>43442</v>
      </c>
      <c r="H3" s="15">
        <v>43443</v>
      </c>
      <c r="I3" s="15">
        <v>43485</v>
      </c>
      <c r="J3" s="15">
        <v>43499</v>
      </c>
      <c r="K3" s="15">
        <v>43520</v>
      </c>
      <c r="L3" s="15">
        <v>43526</v>
      </c>
      <c r="M3" s="15">
        <v>43526</v>
      </c>
      <c r="N3" s="15">
        <v>43554</v>
      </c>
      <c r="O3" s="15">
        <v>43583</v>
      </c>
      <c r="P3" s="15">
        <v>43639</v>
      </c>
      <c r="Q3" s="15">
        <v>43640</v>
      </c>
      <c r="R3" s="15">
        <v>43674</v>
      </c>
      <c r="S3" s="15">
        <v>43716</v>
      </c>
      <c r="T3" s="15">
        <v>43758</v>
      </c>
      <c r="U3" s="15">
        <v>43793</v>
      </c>
      <c r="V3" s="98"/>
    </row>
    <row r="4" spans="2:22" s="13" customFormat="1" ht="63.75" customHeight="1" thickBot="1">
      <c r="B4" s="110" t="s">
        <v>1</v>
      </c>
      <c r="C4" s="112" t="s">
        <v>83</v>
      </c>
      <c r="D4" s="111" t="s">
        <v>2</v>
      </c>
      <c r="E4" s="23" t="s">
        <v>0</v>
      </c>
      <c r="F4" s="95" t="s">
        <v>41</v>
      </c>
      <c r="G4" s="95" t="s">
        <v>76</v>
      </c>
      <c r="H4" s="95" t="s">
        <v>77</v>
      </c>
      <c r="I4" s="95" t="s">
        <v>40</v>
      </c>
      <c r="J4" s="95" t="s">
        <v>54</v>
      </c>
      <c r="K4" s="95" t="s">
        <v>40</v>
      </c>
      <c r="L4" s="95" t="s">
        <v>84</v>
      </c>
      <c r="M4" s="95" t="s">
        <v>85</v>
      </c>
      <c r="N4" s="95" t="s">
        <v>90</v>
      </c>
      <c r="O4" s="95" t="s">
        <v>40</v>
      </c>
      <c r="P4" s="95" t="s">
        <v>105</v>
      </c>
      <c r="Q4" s="95" t="s">
        <v>106</v>
      </c>
      <c r="R4" s="95" t="s">
        <v>40</v>
      </c>
      <c r="S4" s="95" t="s">
        <v>123</v>
      </c>
      <c r="T4" s="95" t="s">
        <v>40</v>
      </c>
      <c r="U4" s="95" t="s">
        <v>41</v>
      </c>
      <c r="V4" s="99" t="s">
        <v>50</v>
      </c>
    </row>
    <row r="5" spans="2:23" ht="19.5" customHeight="1">
      <c r="B5" s="10" t="s">
        <v>3</v>
      </c>
      <c r="C5" s="61">
        <v>21275</v>
      </c>
      <c r="D5" s="7" t="s">
        <v>11</v>
      </c>
      <c r="E5" s="2" t="s">
        <v>59</v>
      </c>
      <c r="F5" s="166">
        <v>557</v>
      </c>
      <c r="G5" s="40">
        <v>552</v>
      </c>
      <c r="H5" s="40">
        <v>549</v>
      </c>
      <c r="I5" s="40"/>
      <c r="J5" s="166">
        <v>556</v>
      </c>
      <c r="K5" s="40"/>
      <c r="L5" s="167">
        <v>562</v>
      </c>
      <c r="M5" s="40">
        <v>545</v>
      </c>
      <c r="N5" s="40">
        <v>544</v>
      </c>
      <c r="O5" s="40"/>
      <c r="P5" s="40"/>
      <c r="Q5" s="40"/>
      <c r="R5" s="40">
        <v>542</v>
      </c>
      <c r="S5" s="40">
        <v>546</v>
      </c>
      <c r="T5" s="40">
        <v>554</v>
      </c>
      <c r="U5" s="40">
        <v>552</v>
      </c>
      <c r="V5" s="43">
        <f>IF(COUNT(F5:U5)&gt;2,LARGE(F5:U5,1)+LARGE(F5:U5,2)+LARGE(F5:U5,3),SUM(F5:U5))</f>
        <v>1675</v>
      </c>
      <c r="W5" s="42"/>
    </row>
    <row r="6" spans="2:23" ht="19.5" customHeight="1">
      <c r="B6" s="10" t="s">
        <v>4</v>
      </c>
      <c r="C6" s="74">
        <v>24553</v>
      </c>
      <c r="D6" s="36" t="s">
        <v>10</v>
      </c>
      <c r="E6" s="44" t="s">
        <v>121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162">
        <v>549</v>
      </c>
      <c r="S6" s="70"/>
      <c r="T6" s="162">
        <v>555</v>
      </c>
      <c r="U6" s="163">
        <v>558</v>
      </c>
      <c r="V6" s="43">
        <f>IF(COUNT(F6:U6)&gt;2,LARGE(F6:U6,1)+LARGE(F6:U6,2)+LARGE(F6:U6,3),SUM(F6:U6))</f>
        <v>1662</v>
      </c>
      <c r="W6" s="42"/>
    </row>
    <row r="7" spans="2:23" ht="19.5" customHeight="1">
      <c r="B7" s="10" t="s">
        <v>5</v>
      </c>
      <c r="C7" s="61">
        <v>15069</v>
      </c>
      <c r="D7" s="7" t="s">
        <v>11</v>
      </c>
      <c r="E7" s="2" t="s">
        <v>12</v>
      </c>
      <c r="F7" s="40">
        <v>535</v>
      </c>
      <c r="G7" s="40">
        <v>532</v>
      </c>
      <c r="H7" s="40">
        <v>539</v>
      </c>
      <c r="I7" s="166">
        <v>547</v>
      </c>
      <c r="J7" s="40">
        <v>539</v>
      </c>
      <c r="K7" s="40"/>
      <c r="L7" s="40">
        <v>542</v>
      </c>
      <c r="M7" s="40">
        <v>542</v>
      </c>
      <c r="N7" s="40"/>
      <c r="O7" s="166">
        <v>549</v>
      </c>
      <c r="P7" s="40"/>
      <c r="Q7" s="40"/>
      <c r="R7" s="40">
        <v>527</v>
      </c>
      <c r="S7" s="40"/>
      <c r="T7" s="167">
        <v>551</v>
      </c>
      <c r="U7" s="40">
        <v>546</v>
      </c>
      <c r="V7" s="43">
        <f>IF(COUNT(F7:U7)&gt;2,LARGE(F7:U7,1)+LARGE(F7:U7,2)+LARGE(F7:U7,3),SUM(F7:U7))</f>
        <v>1647</v>
      </c>
      <c r="W7" s="42"/>
    </row>
    <row r="8" spans="2:23" ht="19.5" customHeight="1">
      <c r="B8" s="10" t="s">
        <v>6</v>
      </c>
      <c r="C8" s="61">
        <v>13529</v>
      </c>
      <c r="D8" s="7" t="s">
        <v>15</v>
      </c>
      <c r="E8" s="2" t="s">
        <v>25</v>
      </c>
      <c r="F8" s="40">
        <v>538</v>
      </c>
      <c r="G8" s="40"/>
      <c r="H8" s="40"/>
      <c r="I8" s="166">
        <v>546</v>
      </c>
      <c r="J8" s="166">
        <v>547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167">
        <v>553</v>
      </c>
      <c r="V8" s="43">
        <f>IF(COUNT(F8:U8)&gt;2,LARGE(F8:U8,1)+LARGE(F8:U8,2)+LARGE(F8:U8,3),SUM(F8:U8))</f>
        <v>1646</v>
      </c>
      <c r="W8" s="42"/>
    </row>
    <row r="9" spans="2:23" ht="19.5" customHeight="1">
      <c r="B9" s="10" t="s">
        <v>7</v>
      </c>
      <c r="C9" s="61">
        <v>22375</v>
      </c>
      <c r="D9" s="7" t="s">
        <v>10</v>
      </c>
      <c r="E9" s="2" t="s">
        <v>33</v>
      </c>
      <c r="F9" s="40">
        <v>531</v>
      </c>
      <c r="G9" s="166">
        <v>545</v>
      </c>
      <c r="H9" s="166">
        <v>541</v>
      </c>
      <c r="I9" s="167">
        <v>552</v>
      </c>
      <c r="J9" s="40">
        <v>538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>
        <v>535</v>
      </c>
      <c r="V9" s="43">
        <f>IF(COUNT(F9:U9)&gt;2,LARGE(F9:U9,1)+LARGE(F9:U9,2)+LARGE(F9:U9,3),SUM(F9:U9))</f>
        <v>1638</v>
      </c>
      <c r="W9" s="42"/>
    </row>
    <row r="10" spans="2:23" ht="19.5" customHeight="1">
      <c r="B10" s="10" t="s">
        <v>8</v>
      </c>
      <c r="C10" s="61">
        <v>21827</v>
      </c>
      <c r="D10" s="7" t="s">
        <v>10</v>
      </c>
      <c r="E10" s="2" t="s">
        <v>14</v>
      </c>
      <c r="F10" s="40">
        <v>518</v>
      </c>
      <c r="G10" s="40"/>
      <c r="H10" s="40"/>
      <c r="I10" s="40">
        <v>519</v>
      </c>
      <c r="J10" s="40"/>
      <c r="K10" s="40">
        <v>534</v>
      </c>
      <c r="L10" s="40"/>
      <c r="M10" s="40"/>
      <c r="N10" s="40"/>
      <c r="O10" s="40">
        <v>521</v>
      </c>
      <c r="P10" s="40"/>
      <c r="Q10" s="40"/>
      <c r="R10" s="166">
        <v>537</v>
      </c>
      <c r="S10" s="40"/>
      <c r="T10" s="167">
        <v>553</v>
      </c>
      <c r="U10" s="166">
        <v>542</v>
      </c>
      <c r="V10" s="43">
        <f>IF(COUNT(F10:U10)&gt;2,LARGE(F10:U10,1)+LARGE(F10:U10,2)+LARGE(F10:U10,3),SUM(F10:U10))</f>
        <v>1632</v>
      </c>
      <c r="W10" s="42"/>
    </row>
    <row r="11" spans="2:23" ht="19.5" customHeight="1">
      <c r="B11" s="10" t="s">
        <v>17</v>
      </c>
      <c r="C11" s="61">
        <v>20427</v>
      </c>
      <c r="D11" s="7" t="s">
        <v>10</v>
      </c>
      <c r="E11" s="2" t="s">
        <v>26</v>
      </c>
      <c r="F11" s="40">
        <v>528</v>
      </c>
      <c r="G11" s="166">
        <v>535</v>
      </c>
      <c r="H11" s="40">
        <v>520</v>
      </c>
      <c r="I11" s="40"/>
      <c r="J11" s="40">
        <v>522</v>
      </c>
      <c r="K11" s="40"/>
      <c r="L11" s="40"/>
      <c r="M11" s="40"/>
      <c r="N11" s="40"/>
      <c r="O11" s="40"/>
      <c r="P11" s="166">
        <v>533</v>
      </c>
      <c r="Q11" s="167">
        <v>552</v>
      </c>
      <c r="R11" s="40"/>
      <c r="S11" s="40"/>
      <c r="T11" s="40"/>
      <c r="U11" s="40"/>
      <c r="V11" s="43">
        <f>IF(COUNT(F11:U11)&gt;2,LARGE(F11:U11,1)+LARGE(F11:U11,2)+LARGE(F11:U11,3),SUM(F11:U11))</f>
        <v>1620</v>
      </c>
      <c r="W11" s="42"/>
    </row>
    <row r="12" spans="2:23" ht="19.5" customHeight="1">
      <c r="B12" s="10" t="s">
        <v>18</v>
      </c>
      <c r="C12" s="61">
        <v>24277</v>
      </c>
      <c r="D12" s="36" t="s">
        <v>11</v>
      </c>
      <c r="E12" s="44" t="s">
        <v>66</v>
      </c>
      <c r="F12" s="70">
        <v>529</v>
      </c>
      <c r="G12" s="162">
        <v>541</v>
      </c>
      <c r="H12" s="70">
        <v>530</v>
      </c>
      <c r="I12" s="70">
        <v>516</v>
      </c>
      <c r="J12" s="162">
        <v>534</v>
      </c>
      <c r="K12" s="163">
        <v>543</v>
      </c>
      <c r="L12" s="70">
        <v>515</v>
      </c>
      <c r="M12" s="70">
        <v>522</v>
      </c>
      <c r="N12" s="70"/>
      <c r="O12" s="70">
        <v>526</v>
      </c>
      <c r="P12" s="70"/>
      <c r="Q12" s="70"/>
      <c r="R12" s="70">
        <v>528</v>
      </c>
      <c r="S12" s="70"/>
      <c r="T12" s="70">
        <v>532</v>
      </c>
      <c r="U12" s="70">
        <v>533</v>
      </c>
      <c r="V12" s="43">
        <f>IF(COUNT(F12:U12)&gt;2,LARGE(F12:U12,1)+LARGE(F12:U12,2)+LARGE(F12:U12,3),SUM(F12:U12))</f>
        <v>1618</v>
      </c>
      <c r="W12" s="42"/>
    </row>
    <row r="13" spans="2:23" ht="19.5" customHeight="1">
      <c r="B13" s="57" t="s">
        <v>19</v>
      </c>
      <c r="C13" s="113">
        <v>21274</v>
      </c>
      <c r="D13" s="36" t="s">
        <v>10</v>
      </c>
      <c r="E13" s="44" t="s">
        <v>65</v>
      </c>
      <c r="F13" s="163">
        <v>546</v>
      </c>
      <c r="G13" s="70">
        <v>519</v>
      </c>
      <c r="H13" s="162">
        <v>528</v>
      </c>
      <c r="I13" s="162">
        <v>528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43">
        <f>IF(COUNT(F13:U13)&gt;2,LARGE(F13:U13,1)+LARGE(F13:U13,2)+LARGE(F13:U13,3),SUM(F13:U13))</f>
        <v>1602</v>
      </c>
      <c r="W13" s="42"/>
    </row>
    <row r="14" spans="2:23" s="31" customFormat="1" ht="19.5" customHeight="1">
      <c r="B14" s="57" t="s">
        <v>20</v>
      </c>
      <c r="C14" s="114"/>
      <c r="D14" s="8" t="s">
        <v>10</v>
      </c>
      <c r="E14" s="93" t="s">
        <v>56</v>
      </c>
      <c r="F14" s="70"/>
      <c r="G14" s="163">
        <v>533</v>
      </c>
      <c r="H14" s="162">
        <v>531</v>
      </c>
      <c r="I14" s="70"/>
      <c r="J14" s="70">
        <v>517</v>
      </c>
      <c r="K14" s="70"/>
      <c r="L14" s="70"/>
      <c r="M14" s="70"/>
      <c r="N14" s="70"/>
      <c r="O14" s="70"/>
      <c r="P14" s="70">
        <v>503</v>
      </c>
      <c r="Q14" s="162">
        <v>528</v>
      </c>
      <c r="R14" s="70"/>
      <c r="S14" s="70"/>
      <c r="T14" s="70"/>
      <c r="U14" s="70"/>
      <c r="V14" s="43">
        <f>IF(COUNT(F14:U14)&gt;2,LARGE(F14:U14,1)+LARGE(F14:U14,2)+LARGE(F14:U14,3),SUM(F14:U14))</f>
        <v>1592</v>
      </c>
      <c r="W14" s="42"/>
    </row>
    <row r="15" spans="2:23" s="30" customFormat="1" ht="19.5" customHeight="1">
      <c r="B15" s="57" t="s">
        <v>21</v>
      </c>
      <c r="C15" s="114">
        <v>23090</v>
      </c>
      <c r="D15" s="8" t="s">
        <v>10</v>
      </c>
      <c r="E15" s="168" t="s">
        <v>24</v>
      </c>
      <c r="F15" s="40"/>
      <c r="G15" s="40"/>
      <c r="H15" s="40"/>
      <c r="I15" s="167">
        <v>526</v>
      </c>
      <c r="J15" s="40"/>
      <c r="K15" s="40"/>
      <c r="L15" s="40"/>
      <c r="M15" s="40"/>
      <c r="N15" s="40"/>
      <c r="O15" s="40"/>
      <c r="P15" s="40"/>
      <c r="Q15" s="40"/>
      <c r="R15" s="166">
        <v>518</v>
      </c>
      <c r="S15" s="40"/>
      <c r="T15" s="40"/>
      <c r="U15" s="166">
        <v>519</v>
      </c>
      <c r="V15" s="43">
        <f>IF(COUNT(F15:U15)&gt;2,LARGE(F15:U15,1)+LARGE(F15:U15,2)+LARGE(F15:U15,3),SUM(F15:U15))</f>
        <v>1563</v>
      </c>
      <c r="W15" s="42"/>
    </row>
    <row r="16" spans="2:23" ht="19.5" customHeight="1">
      <c r="B16" s="64" t="s">
        <v>22</v>
      </c>
      <c r="C16" s="114">
        <v>11980</v>
      </c>
      <c r="D16" s="87" t="s">
        <v>10</v>
      </c>
      <c r="E16" s="44" t="s">
        <v>71</v>
      </c>
      <c r="F16" s="70"/>
      <c r="G16" s="70"/>
      <c r="H16" s="70"/>
      <c r="I16" s="70">
        <v>451</v>
      </c>
      <c r="J16" s="70"/>
      <c r="K16" s="70">
        <v>494</v>
      </c>
      <c r="L16" s="70"/>
      <c r="M16" s="70"/>
      <c r="N16" s="70"/>
      <c r="O16" s="70">
        <v>499</v>
      </c>
      <c r="P16" s="70"/>
      <c r="Q16" s="70"/>
      <c r="R16" s="163">
        <v>515</v>
      </c>
      <c r="S16" s="70"/>
      <c r="T16" s="162">
        <v>502</v>
      </c>
      <c r="U16" s="162">
        <v>511</v>
      </c>
      <c r="V16" s="43">
        <f>IF(COUNT(F16:U16)&gt;2,LARGE(F16:U16,1)+LARGE(F16:U16,2)+LARGE(F16:U16,3),SUM(F16:U16))</f>
        <v>1528</v>
      </c>
      <c r="W16" s="42"/>
    </row>
    <row r="17" spans="2:22" ht="19.5" customHeight="1">
      <c r="B17" s="57" t="s">
        <v>23</v>
      </c>
      <c r="C17" s="192">
        <v>24062</v>
      </c>
      <c r="D17" s="36" t="s">
        <v>11</v>
      </c>
      <c r="E17" s="44" t="s">
        <v>79</v>
      </c>
      <c r="F17" s="70"/>
      <c r="G17" s="70"/>
      <c r="H17" s="70"/>
      <c r="I17" s="70">
        <v>433</v>
      </c>
      <c r="J17" s="70"/>
      <c r="K17" s="163">
        <v>488</v>
      </c>
      <c r="L17" s="70"/>
      <c r="M17" s="70"/>
      <c r="N17" s="70"/>
      <c r="O17" s="70"/>
      <c r="P17" s="70"/>
      <c r="Q17" s="70"/>
      <c r="R17" s="70"/>
      <c r="S17" s="70"/>
      <c r="T17" s="162">
        <v>487</v>
      </c>
      <c r="U17" s="162">
        <v>481</v>
      </c>
      <c r="V17" s="43">
        <f>IF(COUNT(F17:U17)&gt;2,LARGE(F17:U17,1)+LARGE(F17:U17,2)+LARGE(F17:U17,3),SUM(F17:U17))</f>
        <v>1456</v>
      </c>
    </row>
    <row r="18" spans="2:22" ht="18" customHeight="1">
      <c r="B18" s="10" t="s">
        <v>31</v>
      </c>
      <c r="C18" s="103">
        <v>23945</v>
      </c>
      <c r="D18" s="36" t="s">
        <v>11</v>
      </c>
      <c r="E18" s="44" t="s">
        <v>82</v>
      </c>
      <c r="F18" s="70"/>
      <c r="G18" s="70"/>
      <c r="H18" s="70"/>
      <c r="I18" s="70"/>
      <c r="J18" s="70"/>
      <c r="K18" s="70">
        <v>440</v>
      </c>
      <c r="L18" s="70"/>
      <c r="M18" s="70"/>
      <c r="N18" s="70"/>
      <c r="O18" s="70">
        <v>446</v>
      </c>
      <c r="P18" s="70"/>
      <c r="Q18" s="70"/>
      <c r="R18" s="162">
        <v>463</v>
      </c>
      <c r="S18" s="70"/>
      <c r="T18" s="163">
        <v>484</v>
      </c>
      <c r="U18" s="162">
        <v>467</v>
      </c>
      <c r="V18" s="43">
        <f>IF(COUNT(F18:U18)&gt;2,LARGE(F18:U18,1)+LARGE(F18:U18,2)+LARGE(F18:U18,3),SUM(F18:U18))</f>
        <v>1414</v>
      </c>
    </row>
    <row r="19" spans="2:22" ht="18.75">
      <c r="B19" s="86" t="s">
        <v>32</v>
      </c>
      <c r="C19" s="74"/>
      <c r="D19" s="36" t="s">
        <v>10</v>
      </c>
      <c r="E19" s="44" t="s">
        <v>74</v>
      </c>
      <c r="F19" s="70"/>
      <c r="G19" s="70"/>
      <c r="H19" s="70"/>
      <c r="I19" s="70"/>
      <c r="J19" s="70"/>
      <c r="K19" s="70"/>
      <c r="L19" s="163">
        <v>503</v>
      </c>
      <c r="M19" s="162">
        <v>501</v>
      </c>
      <c r="N19" s="70"/>
      <c r="O19" s="70"/>
      <c r="P19" s="70"/>
      <c r="Q19" s="70"/>
      <c r="R19" s="70"/>
      <c r="S19" s="70"/>
      <c r="T19" s="70"/>
      <c r="U19" s="70"/>
      <c r="V19" s="43">
        <f>IF(COUNT(F19:U19)&gt;2,LARGE(F19:U19,1)+LARGE(F19:U19,2)+LARGE(F19:U19,3),SUM(F19:U19))</f>
        <v>1004</v>
      </c>
    </row>
    <row r="20" spans="2:22" ht="18.75">
      <c r="B20" s="86" t="s">
        <v>75</v>
      </c>
      <c r="C20" s="74">
        <v>24157</v>
      </c>
      <c r="D20" s="36" t="s">
        <v>10</v>
      </c>
      <c r="E20" s="44" t="s">
        <v>70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163">
        <v>510</v>
      </c>
      <c r="S20" s="70"/>
      <c r="T20" s="70"/>
      <c r="U20" s="162">
        <v>491</v>
      </c>
      <c r="V20" s="43">
        <f>IF(COUNT(F20:U20)&gt;2,LARGE(F20:U20,1)+LARGE(F20:U20,2)+LARGE(F20:U20,3),SUM(F20:U20))</f>
        <v>1001</v>
      </c>
    </row>
    <row r="21" spans="2:22" ht="18.75">
      <c r="B21" s="86" t="s">
        <v>35</v>
      </c>
      <c r="C21" s="74">
        <v>22716</v>
      </c>
      <c r="D21" s="36" t="s">
        <v>11</v>
      </c>
      <c r="E21" s="44" t="s">
        <v>127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63">
        <v>539</v>
      </c>
      <c r="V21" s="43">
        <f>IF(COUNT(F21:U21)&gt;2,LARGE(F21:U21,1)+LARGE(F21:U21,2)+LARGE(F21:U21,3),SUM(F21:U21))</f>
        <v>539</v>
      </c>
    </row>
    <row r="22" spans="2:22" ht="18.75">
      <c r="B22" s="86" t="s">
        <v>37</v>
      </c>
      <c r="C22" s="61"/>
      <c r="D22" s="36" t="s">
        <v>10</v>
      </c>
      <c r="E22" s="44" t="s">
        <v>62</v>
      </c>
      <c r="F22" s="70"/>
      <c r="G22" s="70"/>
      <c r="H22" s="70"/>
      <c r="I22" s="70"/>
      <c r="J22" s="163">
        <v>531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43">
        <f>IF(COUNT(F22:U22)&gt;2,LARGE(F22:U22,1)+LARGE(F22:U22,2)+LARGE(F22:U22,3),SUM(F22:U22))</f>
        <v>531</v>
      </c>
    </row>
    <row r="23" spans="2:22" ht="18.75">
      <c r="B23" s="86" t="s">
        <v>39</v>
      </c>
      <c r="C23" s="74">
        <v>13908</v>
      </c>
      <c r="D23" s="36" t="s">
        <v>10</v>
      </c>
      <c r="E23" s="44" t="s">
        <v>13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63">
        <v>531</v>
      </c>
      <c r="V23" s="43">
        <f>IF(COUNT(F23:U23)&gt;2,LARGE(F23:U23,1)+LARGE(F23:U23,2)+LARGE(F23:U23,3),SUM(F23:U23))</f>
        <v>531</v>
      </c>
    </row>
    <row r="24" spans="2:22" ht="18.75">
      <c r="B24" s="86" t="s">
        <v>115</v>
      </c>
      <c r="C24" s="74">
        <v>19730</v>
      </c>
      <c r="D24" s="36" t="s">
        <v>10</v>
      </c>
      <c r="E24" s="44" t="s">
        <v>91</v>
      </c>
      <c r="F24" s="70"/>
      <c r="G24" s="70"/>
      <c r="H24" s="70"/>
      <c r="I24" s="70"/>
      <c r="J24" s="70"/>
      <c r="K24" s="70"/>
      <c r="L24" s="70"/>
      <c r="M24" s="70"/>
      <c r="N24" s="70"/>
      <c r="O24" s="163">
        <v>501</v>
      </c>
      <c r="P24" s="70"/>
      <c r="Q24" s="70"/>
      <c r="R24" s="70"/>
      <c r="S24" s="70"/>
      <c r="T24" s="70"/>
      <c r="U24" s="70"/>
      <c r="V24" s="43">
        <f>IF(COUNT(F24:U24)&gt;2,LARGE(F24:U24,1)+LARGE(F24:U24,2)+LARGE(F24:U24,3),SUM(F24:U24))</f>
        <v>501</v>
      </c>
    </row>
    <row r="25" spans="2:22" ht="18.75">
      <c r="B25" s="86" t="s">
        <v>116</v>
      </c>
      <c r="C25" s="74">
        <v>23847</v>
      </c>
      <c r="D25" s="36" t="s">
        <v>11</v>
      </c>
      <c r="E25" s="44" t="s">
        <v>51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163">
        <v>458</v>
      </c>
      <c r="U25" s="70"/>
      <c r="V25" s="43">
        <f>IF(COUNT(F25:U25)&gt;2,LARGE(F25:U25,1)+LARGE(F25:U25,2)+LARGE(F25:U25,3),SUM(F25:U25))</f>
        <v>458</v>
      </c>
    </row>
    <row r="26" spans="2:22" ht="18.75">
      <c r="B26" s="86" t="s">
        <v>117</v>
      </c>
      <c r="C26" s="74">
        <v>24043</v>
      </c>
      <c r="D26" s="36" t="s">
        <v>144</v>
      </c>
      <c r="E26" s="44" t="s">
        <v>92</v>
      </c>
      <c r="F26" s="70"/>
      <c r="G26" s="70"/>
      <c r="H26" s="70"/>
      <c r="I26" s="70"/>
      <c r="J26" s="70"/>
      <c r="K26" s="70"/>
      <c r="L26" s="70"/>
      <c r="M26" s="70"/>
      <c r="N26" s="70"/>
      <c r="O26" s="163">
        <v>323</v>
      </c>
      <c r="P26" s="70"/>
      <c r="Q26" s="70"/>
      <c r="R26" s="70"/>
      <c r="S26" s="70"/>
      <c r="T26" s="70"/>
      <c r="U26" s="70"/>
      <c r="V26" s="43">
        <f>IF(COUNT(F26:U26)&gt;2,LARGE(F26:U26,1)+LARGE(F26:U26,2)+LARGE(F26:U26,3),SUM(F26:U26))</f>
        <v>323</v>
      </c>
    </row>
    <row r="27" spans="2:22" ht="15.75">
      <c r="B27" s="79"/>
      <c r="C27" s="79"/>
      <c r="D27" s="79"/>
      <c r="E27" s="3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80"/>
    </row>
    <row r="28" ht="15.75">
      <c r="E28" s="33"/>
    </row>
    <row r="29" ht="15.75">
      <c r="E29" s="33"/>
    </row>
    <row r="30" ht="15.75">
      <c r="E30" s="33"/>
    </row>
    <row r="31" ht="15.75">
      <c r="E31" s="33"/>
    </row>
    <row r="32" ht="15.75">
      <c r="E32" s="33"/>
    </row>
    <row r="33" ht="15.75">
      <c r="E33" s="33"/>
    </row>
    <row r="34" ht="15.75">
      <c r="E34" s="33"/>
    </row>
    <row r="35" ht="15.75">
      <c r="E35" s="33"/>
    </row>
    <row r="36" ht="15.75">
      <c r="E36" s="33"/>
    </row>
    <row r="37" ht="15.75">
      <c r="E37" s="33"/>
    </row>
  </sheetData>
  <sheetProtection/>
  <mergeCells count="2">
    <mergeCell ref="B2:V2"/>
    <mergeCell ref="B1:V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zoomScale="85" zoomScaleNormal="85" zoomScalePageLayoutView="0" workbookViewId="0" topLeftCell="A1">
      <selection activeCell="L11" sqref="L11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bestFit="1" customWidth="1"/>
    <col min="6" max="12" width="14.8515625" style="5" customWidth="1"/>
    <col min="13" max="13" width="8.57421875" style="29" bestFit="1" customWidth="1"/>
    <col min="14" max="14" width="14.421875" style="0" bestFit="1" customWidth="1"/>
  </cols>
  <sheetData>
    <row r="1" spans="2:13" ht="90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2:13" ht="20.25" customHeight="1">
      <c r="B2" s="186" t="s">
        <v>43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90"/>
    </row>
    <row r="3" spans="2:13" s="16" customFormat="1" ht="15">
      <c r="B3" s="17"/>
      <c r="C3" s="100"/>
      <c r="D3" s="14"/>
      <c r="E3" s="14"/>
      <c r="F3" s="15">
        <v>43219</v>
      </c>
      <c r="G3" s="15">
        <v>43240</v>
      </c>
      <c r="H3" s="15">
        <v>43394</v>
      </c>
      <c r="I3" s="15">
        <v>43569</v>
      </c>
      <c r="J3" s="15">
        <v>43583</v>
      </c>
      <c r="K3" s="15">
        <v>43653</v>
      </c>
      <c r="L3" s="15">
        <v>43751</v>
      </c>
      <c r="M3" s="26"/>
    </row>
    <row r="4" spans="2:13" s="13" customFormat="1" ht="15.75" thickBot="1">
      <c r="B4" s="21" t="s">
        <v>1</v>
      </c>
      <c r="C4" s="101" t="s">
        <v>140</v>
      </c>
      <c r="D4" s="22" t="s">
        <v>2</v>
      </c>
      <c r="E4" s="23" t="s">
        <v>0</v>
      </c>
      <c r="F4" s="60" t="s">
        <v>40</v>
      </c>
      <c r="G4" s="60" t="s">
        <v>60</v>
      </c>
      <c r="H4" s="60" t="s">
        <v>54</v>
      </c>
      <c r="I4" s="60" t="s">
        <v>89</v>
      </c>
      <c r="J4" s="60" t="s">
        <v>40</v>
      </c>
      <c r="K4" s="60" t="s">
        <v>40</v>
      </c>
      <c r="L4" s="60" t="s">
        <v>54</v>
      </c>
      <c r="M4" s="27" t="s">
        <v>50</v>
      </c>
    </row>
    <row r="5" spans="2:13" ht="19.5" customHeight="1">
      <c r="B5" s="59" t="s">
        <v>3</v>
      </c>
      <c r="C5" s="127"/>
      <c r="D5" s="7" t="s">
        <v>10</v>
      </c>
      <c r="E5" s="6" t="s">
        <v>13</v>
      </c>
      <c r="F5" s="40"/>
      <c r="G5" s="67">
        <v>343</v>
      </c>
      <c r="H5" s="40"/>
      <c r="I5" s="67">
        <v>336</v>
      </c>
      <c r="J5" s="66">
        <v>354</v>
      </c>
      <c r="K5" s="40"/>
      <c r="L5" s="40"/>
      <c r="M5" s="58">
        <f>IF(COUNT(F5:L5)&gt;2,LARGE(F5:L5,1)+LARGE(F5:L5,2)+LARGE(F5:L5,3),SUM(F5:L5))</f>
        <v>1033</v>
      </c>
    </row>
    <row r="6" spans="2:13" ht="19.5" customHeight="1">
      <c r="B6" s="56" t="s">
        <v>4</v>
      </c>
      <c r="C6" s="40"/>
      <c r="D6" s="85" t="s">
        <v>11</v>
      </c>
      <c r="E6" s="2" t="s">
        <v>67</v>
      </c>
      <c r="F6" s="83">
        <v>228</v>
      </c>
      <c r="G6" s="82">
        <v>241</v>
      </c>
      <c r="H6" s="70"/>
      <c r="I6" s="70"/>
      <c r="J6" s="70"/>
      <c r="K6" s="70"/>
      <c r="L6" s="70"/>
      <c r="M6" s="43">
        <f>IF(COUNT(F6:L6)&gt;2,LARGE(F6:L6,1)+LARGE(F6:L6,2)+LARGE(F6:L6,3),SUM(F6:L6))</f>
        <v>469</v>
      </c>
    </row>
    <row r="7" spans="2:13" ht="19.5" customHeight="1">
      <c r="B7" s="157" t="s">
        <v>5</v>
      </c>
      <c r="C7" s="158">
        <v>21275</v>
      </c>
      <c r="D7" s="88" t="s">
        <v>11</v>
      </c>
      <c r="E7" s="88" t="s">
        <v>59</v>
      </c>
      <c r="F7" s="36"/>
      <c r="G7" s="36"/>
      <c r="H7" s="36"/>
      <c r="I7" s="36"/>
      <c r="J7" s="36"/>
      <c r="K7" s="36"/>
      <c r="L7" s="36">
        <v>358</v>
      </c>
      <c r="M7" s="43">
        <f>IF(COUNT(F7:L7)&gt;2,LARGE(F7:L7,1)+LARGE(F7:L7,2)+LARGE(F7:L7,3),SUM(F7:L7))</f>
        <v>358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mergeCells count="2">
    <mergeCell ref="B1:M1"/>
    <mergeCell ref="B2:M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"/>
  <sheetViews>
    <sheetView zoomScale="85" zoomScaleNormal="85" zoomScalePageLayoutView="0" workbookViewId="0" topLeftCell="A1">
      <selection activeCell="G12" sqref="G12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140625" style="0" customWidth="1"/>
    <col min="4" max="4" width="11.28125" style="0" bestFit="1" customWidth="1"/>
    <col min="5" max="5" width="35.00390625" style="0" bestFit="1" customWidth="1"/>
    <col min="6" max="6" width="14.8515625" style="5" customWidth="1"/>
    <col min="7" max="7" width="11.57421875" style="5" customWidth="1"/>
    <col min="8" max="9" width="11.28125" style="5" customWidth="1"/>
    <col min="10" max="10" width="14.8515625" style="5" customWidth="1"/>
    <col min="11" max="11" width="6.8515625" style="1" bestFit="1" customWidth="1"/>
    <col min="12" max="12" width="3.57421875" style="0" customWidth="1"/>
  </cols>
  <sheetData>
    <row r="1" spans="2:11" ht="92.2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2:11" ht="19.5" customHeight="1">
      <c r="B2" s="186" t="s">
        <v>44</v>
      </c>
      <c r="C2" s="187"/>
      <c r="D2" s="188"/>
      <c r="E2" s="188"/>
      <c r="F2" s="188"/>
      <c r="G2" s="188"/>
      <c r="H2" s="188"/>
      <c r="I2" s="188"/>
      <c r="J2" s="188"/>
      <c r="K2" s="190"/>
    </row>
    <row r="3" spans="2:11" s="3" customFormat="1" ht="15" hidden="1">
      <c r="B3" s="19"/>
      <c r="C3" s="115"/>
      <c r="D3" s="12"/>
      <c r="E3" s="12"/>
      <c r="F3" s="61"/>
      <c r="G3" s="61"/>
      <c r="H3" s="61"/>
      <c r="I3" s="61"/>
      <c r="J3" s="61"/>
      <c r="K3" s="20"/>
    </row>
    <row r="4" spans="2:11" s="16" customFormat="1" ht="15">
      <c r="B4" s="17"/>
      <c r="C4" s="100"/>
      <c r="D4" s="14"/>
      <c r="E4" s="14"/>
      <c r="F4" s="15">
        <v>43569</v>
      </c>
      <c r="G4" s="15">
        <v>43646</v>
      </c>
      <c r="H4" s="15">
        <v>43667</v>
      </c>
      <c r="I4" s="15">
        <v>43751</v>
      </c>
      <c r="J4" s="15">
        <v>43786</v>
      </c>
      <c r="K4" s="18"/>
    </row>
    <row r="5" spans="2:11" s="13" customFormat="1" ht="30.75" thickBot="1">
      <c r="B5" s="21" t="s">
        <v>1</v>
      </c>
      <c r="C5" s="101" t="s">
        <v>141</v>
      </c>
      <c r="D5" s="22" t="s">
        <v>53</v>
      </c>
      <c r="E5" s="23" t="s">
        <v>0</v>
      </c>
      <c r="F5" s="73" t="s">
        <v>89</v>
      </c>
      <c r="G5" s="73" t="s">
        <v>40</v>
      </c>
      <c r="H5" s="73" t="s">
        <v>40</v>
      </c>
      <c r="I5" s="73" t="s">
        <v>54</v>
      </c>
      <c r="J5" s="73" t="s">
        <v>60</v>
      </c>
      <c r="K5" s="24" t="s">
        <v>50</v>
      </c>
    </row>
    <row r="6" spans="2:11" ht="19.5" customHeight="1">
      <c r="B6" s="11" t="s">
        <v>3</v>
      </c>
      <c r="C6" s="39">
        <v>21275</v>
      </c>
      <c r="D6" s="41" t="s">
        <v>11</v>
      </c>
      <c r="E6" s="93" t="s">
        <v>64</v>
      </c>
      <c r="F6" s="123"/>
      <c r="G6" s="123"/>
      <c r="H6" s="184">
        <v>17</v>
      </c>
      <c r="I6" s="185">
        <v>22</v>
      </c>
      <c r="J6" s="184">
        <v>17</v>
      </c>
      <c r="K6" s="9">
        <f>IF(COUNT(F6:J6)&gt;2,LARGE(F6:J6,1)+LARGE(F6:J6,2)+LARGE(F6:J6,3),SUM(F6:J6))</f>
        <v>56</v>
      </c>
    </row>
    <row r="7" spans="2:11" ht="19.5" customHeight="1">
      <c r="B7" s="10" t="s">
        <v>4</v>
      </c>
      <c r="C7" s="40">
        <v>13908</v>
      </c>
      <c r="D7" s="7" t="s">
        <v>10</v>
      </c>
      <c r="E7" s="6" t="s">
        <v>52</v>
      </c>
      <c r="F7" s="179">
        <v>25</v>
      </c>
      <c r="G7" s="36"/>
      <c r="H7" s="36"/>
      <c r="I7" s="36"/>
      <c r="J7" s="178">
        <v>21</v>
      </c>
      <c r="K7" s="45">
        <f>IF(COUNT(F7:J7)&gt;2,LARGE(F7:J7,1)+LARGE(F7:J7,2)+LARGE(F7:J7,3),SUM(F7:J7))</f>
        <v>46</v>
      </c>
    </row>
    <row r="8" spans="2:11" ht="19.5" customHeight="1">
      <c r="B8" s="86" t="s">
        <v>5</v>
      </c>
      <c r="C8" s="182">
        <v>24553</v>
      </c>
      <c r="D8" s="183" t="s">
        <v>10</v>
      </c>
      <c r="E8" s="2" t="s">
        <v>121</v>
      </c>
      <c r="F8" s="61"/>
      <c r="G8" s="61"/>
      <c r="H8" s="61"/>
      <c r="I8" s="61"/>
      <c r="J8" s="179">
        <v>9</v>
      </c>
      <c r="K8" s="45">
        <f>IF(COUNT(F8:J8)&gt;2,LARGE(F8:J8,1)+LARGE(F8:J8,2)+LARGE(F8:J8,3),SUM(F8:J8))</f>
        <v>9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2">
    <mergeCell ref="B1:K1"/>
    <mergeCell ref="B2:K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0"/>
  <sheetViews>
    <sheetView zoomScale="70" zoomScaleNormal="70" zoomScalePageLayoutView="0" workbookViewId="0" topLeftCell="A1">
      <selection activeCell="E23" sqref="E23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28125" style="116" customWidth="1"/>
    <col min="4" max="4" width="14.140625" style="1" customWidth="1"/>
    <col min="5" max="5" width="41.28125" style="0" bestFit="1" customWidth="1"/>
    <col min="6" max="12" width="14.00390625" style="65" customWidth="1"/>
    <col min="13" max="13" width="18.28125" style="65" customWidth="1"/>
    <col min="14" max="16" width="14.140625" style="65" customWidth="1"/>
    <col min="17" max="17" width="14.28125" style="65" customWidth="1"/>
    <col min="18" max="18" width="8.00390625" style="29" bestFit="1" customWidth="1"/>
  </cols>
  <sheetData>
    <row r="1" spans="2:18" ht="93.7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2:18" ht="20.25" customHeight="1">
      <c r="B2" s="186" t="s">
        <v>45</v>
      </c>
      <c r="C2" s="187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2:18" s="16" customFormat="1" ht="15">
      <c r="B3" s="17"/>
      <c r="C3" s="115"/>
      <c r="D3" s="14"/>
      <c r="E3" s="14"/>
      <c r="F3" s="15">
        <v>43394</v>
      </c>
      <c r="G3" s="15">
        <v>43408</v>
      </c>
      <c r="H3" s="15">
        <v>43492</v>
      </c>
      <c r="I3" s="15">
        <v>43555</v>
      </c>
      <c r="J3" s="15">
        <v>43555</v>
      </c>
      <c r="K3" s="15">
        <v>43611</v>
      </c>
      <c r="L3" s="15">
        <v>43639</v>
      </c>
      <c r="M3" s="15">
        <v>43660</v>
      </c>
      <c r="N3" s="15">
        <v>43730</v>
      </c>
      <c r="O3" s="15">
        <v>43730</v>
      </c>
      <c r="P3" s="15">
        <v>43751</v>
      </c>
      <c r="Q3" s="15">
        <v>43751</v>
      </c>
      <c r="R3" s="26"/>
    </row>
    <row r="4" spans="2:18" s="13" customFormat="1" ht="30">
      <c r="B4" s="133" t="s">
        <v>1</v>
      </c>
      <c r="C4" s="131" t="s">
        <v>80</v>
      </c>
      <c r="D4" s="111" t="s">
        <v>2</v>
      </c>
      <c r="E4" s="132" t="s">
        <v>0</v>
      </c>
      <c r="F4" s="95" t="s">
        <v>54</v>
      </c>
      <c r="G4" s="95" t="s">
        <v>40</v>
      </c>
      <c r="H4" s="95" t="s">
        <v>40</v>
      </c>
      <c r="I4" s="95" t="s">
        <v>40</v>
      </c>
      <c r="J4" s="95" t="s">
        <v>68</v>
      </c>
      <c r="K4" s="95" t="s">
        <v>40</v>
      </c>
      <c r="L4" s="95" t="s">
        <v>40</v>
      </c>
      <c r="M4" s="95" t="s">
        <v>107</v>
      </c>
      <c r="N4" s="95" t="s">
        <v>60</v>
      </c>
      <c r="O4" s="95" t="s">
        <v>73</v>
      </c>
      <c r="P4" s="95" t="s">
        <v>40</v>
      </c>
      <c r="Q4" s="95" t="s">
        <v>54</v>
      </c>
      <c r="R4" s="134" t="s">
        <v>50</v>
      </c>
    </row>
    <row r="5" spans="2:20" ht="19.5" customHeight="1">
      <c r="B5" s="57" t="s">
        <v>3</v>
      </c>
      <c r="C5" s="61">
        <v>13908</v>
      </c>
      <c r="D5" s="7" t="s">
        <v>10</v>
      </c>
      <c r="E5" s="152" t="s">
        <v>13</v>
      </c>
      <c r="F5" s="40"/>
      <c r="G5" s="40"/>
      <c r="H5" s="40"/>
      <c r="I5" s="40">
        <v>564</v>
      </c>
      <c r="J5" s="40"/>
      <c r="K5" s="68">
        <v>571</v>
      </c>
      <c r="L5" s="69">
        <v>571</v>
      </c>
      <c r="M5" s="36"/>
      <c r="N5" s="36"/>
      <c r="O5" s="36"/>
      <c r="P5" s="36"/>
      <c r="Q5" s="68">
        <v>566</v>
      </c>
      <c r="R5" s="135">
        <f aca="true" t="shared" si="0" ref="R5:R20">IF(COUNT(F5:Q5)&gt;2,LARGE(F5:Q5,1)+LARGE(F5:Q5,2)+LARGE(F5:Q5,3),SUM(F5:Q5))</f>
        <v>1708</v>
      </c>
      <c r="T5" s="38"/>
    </row>
    <row r="6" spans="2:20" ht="19.5" customHeight="1">
      <c r="B6" s="57" t="s">
        <v>4</v>
      </c>
      <c r="C6" s="61">
        <v>21275</v>
      </c>
      <c r="D6" s="7" t="s">
        <v>11</v>
      </c>
      <c r="E6" s="152" t="s">
        <v>27</v>
      </c>
      <c r="F6" s="40"/>
      <c r="G6" s="40">
        <v>544</v>
      </c>
      <c r="H6" s="67">
        <v>551</v>
      </c>
      <c r="I6" s="40"/>
      <c r="J6" s="40"/>
      <c r="K6" s="69">
        <v>554</v>
      </c>
      <c r="L6" s="36"/>
      <c r="M6" s="36"/>
      <c r="N6" s="36"/>
      <c r="O6" s="36"/>
      <c r="P6" s="36"/>
      <c r="Q6" s="68">
        <v>553</v>
      </c>
      <c r="R6" s="135">
        <f t="shared" si="0"/>
        <v>1658</v>
      </c>
      <c r="T6" s="37"/>
    </row>
    <row r="7" spans="2:18" ht="19.5" customHeight="1">
      <c r="B7" s="57" t="s">
        <v>5</v>
      </c>
      <c r="C7" s="61">
        <v>15069</v>
      </c>
      <c r="D7" s="7" t="s">
        <v>11</v>
      </c>
      <c r="E7" s="152" t="s">
        <v>12</v>
      </c>
      <c r="F7" s="40"/>
      <c r="G7" s="40">
        <v>544</v>
      </c>
      <c r="H7" s="67">
        <v>550</v>
      </c>
      <c r="I7" s="66">
        <v>554</v>
      </c>
      <c r="J7" s="40"/>
      <c r="K7" s="36">
        <v>539</v>
      </c>
      <c r="L7" s="36"/>
      <c r="M7" s="68">
        <v>549</v>
      </c>
      <c r="N7" s="36"/>
      <c r="O7" s="36"/>
      <c r="P7" s="36"/>
      <c r="Q7" s="36"/>
      <c r="R7" s="135">
        <f t="shared" si="0"/>
        <v>1653</v>
      </c>
    </row>
    <row r="8" spans="2:18" ht="19.5" customHeight="1">
      <c r="B8" s="57" t="s">
        <v>6</v>
      </c>
      <c r="C8" s="61">
        <v>21274</v>
      </c>
      <c r="D8" s="7" t="s">
        <v>10</v>
      </c>
      <c r="E8" s="152" t="s">
        <v>65</v>
      </c>
      <c r="F8" s="96">
        <v>533</v>
      </c>
      <c r="G8" s="82">
        <v>544</v>
      </c>
      <c r="H8" s="96">
        <v>530</v>
      </c>
      <c r="I8" s="70"/>
      <c r="J8" s="70"/>
      <c r="K8" s="76"/>
      <c r="L8" s="76"/>
      <c r="M8" s="76"/>
      <c r="N8" s="76"/>
      <c r="O8" s="76"/>
      <c r="P8" s="76"/>
      <c r="Q8" s="76"/>
      <c r="R8" s="135">
        <f t="shared" si="0"/>
        <v>1607</v>
      </c>
    </row>
    <row r="9" spans="2:18" ht="19.5" customHeight="1">
      <c r="B9" s="57" t="s">
        <v>7</v>
      </c>
      <c r="C9" s="61">
        <v>24277</v>
      </c>
      <c r="D9" s="7" t="s">
        <v>11</v>
      </c>
      <c r="E9" s="152" t="s">
        <v>66</v>
      </c>
      <c r="F9" s="70"/>
      <c r="G9" s="70"/>
      <c r="H9" s="70"/>
      <c r="I9" s="96">
        <v>527</v>
      </c>
      <c r="J9" s="70"/>
      <c r="K9" s="76">
        <v>514</v>
      </c>
      <c r="L9" s="76">
        <v>499</v>
      </c>
      <c r="M9" s="78">
        <v>550</v>
      </c>
      <c r="N9" s="92">
        <v>525</v>
      </c>
      <c r="O9" s="76"/>
      <c r="P9" s="76"/>
      <c r="Q9" s="76"/>
      <c r="R9" s="135">
        <f t="shared" si="0"/>
        <v>1602</v>
      </c>
    </row>
    <row r="10" spans="2:18" ht="19.5" customHeight="1">
      <c r="B10" s="57" t="s">
        <v>8</v>
      </c>
      <c r="C10" s="74">
        <v>9799</v>
      </c>
      <c r="D10" s="74" t="s">
        <v>101</v>
      </c>
      <c r="E10" s="152" t="s">
        <v>102</v>
      </c>
      <c r="F10" s="70">
        <v>463</v>
      </c>
      <c r="G10" s="96">
        <v>494</v>
      </c>
      <c r="H10" s="96">
        <v>496</v>
      </c>
      <c r="I10" s="70">
        <v>483</v>
      </c>
      <c r="J10" s="70"/>
      <c r="K10" s="70"/>
      <c r="L10" s="70"/>
      <c r="M10" s="82">
        <v>513</v>
      </c>
      <c r="N10" s="70"/>
      <c r="O10" s="70">
        <v>485</v>
      </c>
      <c r="P10" s="70"/>
      <c r="Q10" s="70"/>
      <c r="R10" s="135">
        <f t="shared" si="0"/>
        <v>1503</v>
      </c>
    </row>
    <row r="11" spans="2:18" ht="19.5" customHeight="1">
      <c r="B11" s="57" t="s">
        <v>17</v>
      </c>
      <c r="C11" s="61">
        <v>24157</v>
      </c>
      <c r="D11" s="36" t="s">
        <v>10</v>
      </c>
      <c r="E11" s="153" t="s">
        <v>70</v>
      </c>
      <c r="F11" s="70"/>
      <c r="G11" s="70"/>
      <c r="H11" s="70"/>
      <c r="I11" s="96">
        <v>479</v>
      </c>
      <c r="J11" s="96">
        <v>476</v>
      </c>
      <c r="K11" s="76">
        <v>407</v>
      </c>
      <c r="L11" s="78">
        <v>490</v>
      </c>
      <c r="M11" s="76"/>
      <c r="N11" s="76"/>
      <c r="O11" s="76"/>
      <c r="P11" s="76"/>
      <c r="Q11" s="76"/>
      <c r="R11" s="135">
        <f t="shared" si="0"/>
        <v>1445</v>
      </c>
    </row>
    <row r="12" spans="2:18" ht="19.5" customHeight="1">
      <c r="B12" s="57" t="s">
        <v>18</v>
      </c>
      <c r="C12" s="103">
        <v>24534</v>
      </c>
      <c r="D12" s="36" t="s">
        <v>10</v>
      </c>
      <c r="E12" s="152" t="s">
        <v>81</v>
      </c>
      <c r="F12" s="40"/>
      <c r="G12" s="40"/>
      <c r="H12" s="67">
        <v>482</v>
      </c>
      <c r="I12" s="40"/>
      <c r="J12" s="40"/>
      <c r="K12" s="68">
        <v>438</v>
      </c>
      <c r="L12" s="36"/>
      <c r="M12" s="36"/>
      <c r="N12" s="36"/>
      <c r="O12" s="36"/>
      <c r="P12" s="69">
        <v>502</v>
      </c>
      <c r="Q12" s="36"/>
      <c r="R12" s="135">
        <f t="shared" si="0"/>
        <v>1422</v>
      </c>
    </row>
    <row r="13" spans="2:18" ht="19.5" customHeight="1">
      <c r="B13" s="57" t="s">
        <v>19</v>
      </c>
      <c r="C13" s="61">
        <v>20970</v>
      </c>
      <c r="D13" s="7" t="s">
        <v>15</v>
      </c>
      <c r="E13" s="154" t="s">
        <v>28</v>
      </c>
      <c r="F13" s="40"/>
      <c r="G13" s="67">
        <v>476</v>
      </c>
      <c r="H13" s="40">
        <v>442</v>
      </c>
      <c r="I13" s="40"/>
      <c r="J13" s="40"/>
      <c r="K13" s="69">
        <v>481</v>
      </c>
      <c r="L13" s="36"/>
      <c r="M13" s="36"/>
      <c r="N13" s="36"/>
      <c r="O13" s="36"/>
      <c r="P13" s="68">
        <v>462</v>
      </c>
      <c r="Q13" s="36"/>
      <c r="R13" s="135">
        <f t="shared" si="0"/>
        <v>1419</v>
      </c>
    </row>
    <row r="14" spans="2:18" ht="18.75">
      <c r="B14" s="57" t="s">
        <v>20</v>
      </c>
      <c r="C14" s="61">
        <v>15087</v>
      </c>
      <c r="D14" s="7" t="s">
        <v>11</v>
      </c>
      <c r="E14" s="152" t="s">
        <v>96</v>
      </c>
      <c r="F14" s="74"/>
      <c r="G14" s="74"/>
      <c r="H14" s="74"/>
      <c r="I14" s="74"/>
      <c r="J14" s="74"/>
      <c r="K14" s="130">
        <v>422</v>
      </c>
      <c r="L14" s="69">
        <v>477</v>
      </c>
      <c r="M14" s="36"/>
      <c r="N14" s="68">
        <v>438</v>
      </c>
      <c r="O14" s="36"/>
      <c r="P14" s="36"/>
      <c r="Q14" s="36"/>
      <c r="R14" s="135">
        <f t="shared" si="0"/>
        <v>1337</v>
      </c>
    </row>
    <row r="15" spans="2:18" ht="18.75">
      <c r="B15" s="136" t="s">
        <v>21</v>
      </c>
      <c r="C15" s="61"/>
      <c r="D15" s="7" t="s">
        <v>11</v>
      </c>
      <c r="E15" s="152" t="s">
        <v>72</v>
      </c>
      <c r="F15" s="76"/>
      <c r="G15" s="76"/>
      <c r="H15" s="92">
        <v>442</v>
      </c>
      <c r="I15" s="76"/>
      <c r="J15" s="76"/>
      <c r="K15" s="78">
        <v>451</v>
      </c>
      <c r="L15" s="76"/>
      <c r="M15" s="76"/>
      <c r="N15" s="76"/>
      <c r="O15" s="76"/>
      <c r="P15" s="76"/>
      <c r="Q15" s="76"/>
      <c r="R15" s="135">
        <f t="shared" si="0"/>
        <v>893</v>
      </c>
    </row>
    <row r="16" spans="2:18" s="117" customFormat="1" ht="18.75">
      <c r="B16" s="137" t="s">
        <v>22</v>
      </c>
      <c r="C16" s="74">
        <v>23536</v>
      </c>
      <c r="D16" s="36" t="s">
        <v>101</v>
      </c>
      <c r="E16" s="152" t="s">
        <v>104</v>
      </c>
      <c r="F16" s="40"/>
      <c r="G16" s="40"/>
      <c r="H16" s="40"/>
      <c r="I16" s="40"/>
      <c r="J16" s="40"/>
      <c r="K16" s="40"/>
      <c r="L16" s="67">
        <v>422</v>
      </c>
      <c r="M16" s="66">
        <v>452</v>
      </c>
      <c r="N16" s="40"/>
      <c r="O16" s="40"/>
      <c r="P16" s="40"/>
      <c r="Q16" s="40"/>
      <c r="R16" s="135">
        <f t="shared" si="0"/>
        <v>874</v>
      </c>
    </row>
    <row r="17" spans="2:18" s="117" customFormat="1" ht="18.75">
      <c r="B17" s="137" t="s">
        <v>23</v>
      </c>
      <c r="C17" s="74">
        <v>23847</v>
      </c>
      <c r="D17" s="36" t="s">
        <v>11</v>
      </c>
      <c r="E17" s="152" t="s">
        <v>51</v>
      </c>
      <c r="F17" s="40"/>
      <c r="G17" s="40"/>
      <c r="H17" s="40"/>
      <c r="I17" s="66">
        <v>324</v>
      </c>
      <c r="J17" s="40"/>
      <c r="K17" s="36"/>
      <c r="L17" s="68">
        <v>245</v>
      </c>
      <c r="M17" s="36"/>
      <c r="N17" s="36"/>
      <c r="O17" s="36"/>
      <c r="P17" s="36"/>
      <c r="Q17" s="36"/>
      <c r="R17" s="135">
        <f t="shared" si="0"/>
        <v>569</v>
      </c>
    </row>
    <row r="18" spans="2:18" ht="18.75" customHeight="1">
      <c r="B18" s="137" t="s">
        <v>31</v>
      </c>
      <c r="C18" s="74">
        <v>24601</v>
      </c>
      <c r="D18" s="74" t="s">
        <v>10</v>
      </c>
      <c r="E18" s="152" t="s">
        <v>100</v>
      </c>
      <c r="F18" s="70"/>
      <c r="G18" s="70"/>
      <c r="H18" s="70"/>
      <c r="I18" s="70"/>
      <c r="J18" s="70"/>
      <c r="K18" s="70"/>
      <c r="L18" s="82">
        <v>485</v>
      </c>
      <c r="M18" s="70"/>
      <c r="N18" s="70"/>
      <c r="O18" s="70"/>
      <c r="P18" s="70"/>
      <c r="Q18" s="70"/>
      <c r="R18" s="135">
        <f t="shared" si="0"/>
        <v>485</v>
      </c>
    </row>
    <row r="19" spans="2:18" ht="18.75" customHeight="1">
      <c r="B19" s="137" t="s">
        <v>32</v>
      </c>
      <c r="C19" s="74"/>
      <c r="D19" s="74" t="s">
        <v>11</v>
      </c>
      <c r="E19" s="152" t="s">
        <v>103</v>
      </c>
      <c r="F19" s="70"/>
      <c r="G19" s="70"/>
      <c r="H19" s="70"/>
      <c r="I19" s="70"/>
      <c r="J19" s="70"/>
      <c r="K19" s="70"/>
      <c r="L19" s="82">
        <v>420</v>
      </c>
      <c r="M19" s="70"/>
      <c r="N19" s="70"/>
      <c r="O19" s="70"/>
      <c r="P19" s="70"/>
      <c r="Q19" s="70"/>
      <c r="R19" s="135">
        <f t="shared" si="0"/>
        <v>420</v>
      </c>
    </row>
    <row r="20" spans="2:18" ht="18.75" customHeight="1" thickBot="1">
      <c r="B20" s="138" t="s">
        <v>75</v>
      </c>
      <c r="C20" s="139">
        <v>21287</v>
      </c>
      <c r="D20" s="140" t="s">
        <v>10</v>
      </c>
      <c r="E20" s="155" t="s">
        <v>38</v>
      </c>
      <c r="F20" s="141"/>
      <c r="G20" s="142">
        <v>329</v>
      </c>
      <c r="H20" s="141"/>
      <c r="I20" s="141"/>
      <c r="J20" s="141"/>
      <c r="K20" s="143"/>
      <c r="L20" s="144"/>
      <c r="M20" s="144"/>
      <c r="N20" s="144"/>
      <c r="O20" s="144"/>
      <c r="P20" s="144"/>
      <c r="Q20" s="144"/>
      <c r="R20" s="145">
        <f t="shared" si="0"/>
        <v>329</v>
      </c>
    </row>
  </sheetData>
  <sheetProtection/>
  <mergeCells count="2">
    <mergeCell ref="B1:R1"/>
    <mergeCell ref="B2:R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zoomScaleNormal="70" zoomScalePageLayoutView="0" workbookViewId="0" topLeftCell="B2">
      <selection activeCell="S11" sqref="S1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8.57421875" style="0" customWidth="1"/>
    <col min="4" max="4" width="22.00390625" style="0" customWidth="1"/>
    <col min="5" max="5" width="46.00390625" style="0" customWidth="1"/>
    <col min="6" max="11" width="15.28125" style="65" customWidth="1"/>
    <col min="12" max="14" width="15.421875" style="65" customWidth="1"/>
    <col min="15" max="15" width="15.421875" style="63" customWidth="1"/>
    <col min="16" max="16" width="10.57421875" style="72" customWidth="1"/>
  </cols>
  <sheetData>
    <row r="1" spans="2:16" ht="93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2:16" ht="18.75">
      <c r="B2" s="186" t="s">
        <v>46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90"/>
    </row>
    <row r="3" spans="1:16" s="25" customFormat="1" ht="15.75">
      <c r="A3" s="16"/>
      <c r="B3" s="17"/>
      <c r="C3" s="100"/>
      <c r="D3" s="14"/>
      <c r="E3" s="14"/>
      <c r="F3" s="15">
        <v>43436</v>
      </c>
      <c r="G3" s="15">
        <v>43478</v>
      </c>
      <c r="H3" s="15">
        <v>43506</v>
      </c>
      <c r="I3" s="15">
        <v>43569</v>
      </c>
      <c r="J3" s="15">
        <v>43625</v>
      </c>
      <c r="K3" s="15">
        <v>43660</v>
      </c>
      <c r="L3" s="15">
        <v>43730</v>
      </c>
      <c r="M3" s="150">
        <v>43744</v>
      </c>
      <c r="N3" s="156">
        <v>43751</v>
      </c>
      <c r="O3" s="156">
        <v>43772</v>
      </c>
      <c r="P3" s="50"/>
    </row>
    <row r="4" spans="2:16" s="13" customFormat="1" ht="63" customHeight="1" thickBot="1">
      <c r="B4" s="21" t="s">
        <v>1</v>
      </c>
      <c r="C4" s="101" t="s">
        <v>78</v>
      </c>
      <c r="D4" s="22" t="s">
        <v>2</v>
      </c>
      <c r="E4" s="23" t="s">
        <v>0</v>
      </c>
      <c r="F4" s="73" t="s">
        <v>40</v>
      </c>
      <c r="G4" s="73" t="s">
        <v>40</v>
      </c>
      <c r="H4" s="73" t="s">
        <v>40</v>
      </c>
      <c r="I4" s="73" t="s">
        <v>40</v>
      </c>
      <c r="J4" s="73" t="s">
        <v>40</v>
      </c>
      <c r="K4" s="73" t="s">
        <v>108</v>
      </c>
      <c r="L4" s="73" t="s">
        <v>73</v>
      </c>
      <c r="M4" s="73" t="s">
        <v>41</v>
      </c>
      <c r="N4" s="73" t="s">
        <v>54</v>
      </c>
      <c r="O4" s="73" t="s">
        <v>40</v>
      </c>
      <c r="P4" s="53" t="s">
        <v>50</v>
      </c>
    </row>
    <row r="5" spans="2:16" ht="15.75">
      <c r="B5" s="11" t="s">
        <v>3</v>
      </c>
      <c r="C5" s="104">
        <v>21275</v>
      </c>
      <c r="D5" s="8" t="s">
        <v>10</v>
      </c>
      <c r="E5" s="168" t="s">
        <v>142</v>
      </c>
      <c r="F5" s="102">
        <v>539</v>
      </c>
      <c r="G5" s="102">
        <v>534</v>
      </c>
      <c r="H5" s="169">
        <v>542</v>
      </c>
      <c r="I5" s="102">
        <v>537</v>
      </c>
      <c r="J5" s="169">
        <v>547</v>
      </c>
      <c r="K5" s="102"/>
      <c r="L5" s="102"/>
      <c r="M5" s="102">
        <v>540</v>
      </c>
      <c r="N5" s="102">
        <v>530</v>
      </c>
      <c r="O5" s="170">
        <v>547</v>
      </c>
      <c r="P5" s="106">
        <f aca="true" t="shared" si="0" ref="P5:P36">IF(COUNT(F5:O5)&gt;2,LARGE(F5:O5,1)+LARGE(F5:O5,2)+LARGE(F5:O5,3),SUM(F5:O5))</f>
        <v>1636</v>
      </c>
    </row>
    <row r="6" spans="2:16" ht="15.75">
      <c r="B6" s="10" t="s">
        <v>4</v>
      </c>
      <c r="C6" s="61">
        <v>15069</v>
      </c>
      <c r="D6" s="7" t="s">
        <v>15</v>
      </c>
      <c r="E6" s="2" t="s">
        <v>12</v>
      </c>
      <c r="F6" s="75"/>
      <c r="G6" s="75">
        <v>513</v>
      </c>
      <c r="H6" s="171">
        <v>537</v>
      </c>
      <c r="I6" s="75">
        <v>530</v>
      </c>
      <c r="J6" s="172">
        <v>533</v>
      </c>
      <c r="K6" s="172">
        <v>533</v>
      </c>
      <c r="L6" s="75"/>
      <c r="M6" s="75">
        <v>521</v>
      </c>
      <c r="N6" s="75"/>
      <c r="O6" s="75">
        <v>519</v>
      </c>
      <c r="P6" s="106">
        <f t="shared" si="0"/>
        <v>1603</v>
      </c>
    </row>
    <row r="7" spans="2:16" ht="15.75">
      <c r="B7" s="10" t="s">
        <v>5</v>
      </c>
      <c r="C7" s="61">
        <v>23090</v>
      </c>
      <c r="D7" s="7" t="s">
        <v>10</v>
      </c>
      <c r="E7" s="2" t="s">
        <v>24</v>
      </c>
      <c r="F7" s="172">
        <v>506</v>
      </c>
      <c r="G7" s="75"/>
      <c r="H7" s="75"/>
      <c r="I7" s="75"/>
      <c r="J7" s="75"/>
      <c r="K7" s="75"/>
      <c r="L7" s="75"/>
      <c r="M7" s="171">
        <v>512</v>
      </c>
      <c r="N7" s="75"/>
      <c r="O7" s="172">
        <v>483</v>
      </c>
      <c r="P7" s="106">
        <f t="shared" si="0"/>
        <v>1501</v>
      </c>
    </row>
    <row r="8" spans="2:16" ht="15.75">
      <c r="B8" s="10" t="s">
        <v>6</v>
      </c>
      <c r="C8" s="61">
        <v>24277</v>
      </c>
      <c r="D8" s="7" t="s">
        <v>15</v>
      </c>
      <c r="E8" s="2" t="s">
        <v>66</v>
      </c>
      <c r="F8" s="75"/>
      <c r="G8" s="75"/>
      <c r="H8" s="75"/>
      <c r="I8" s="172">
        <v>492</v>
      </c>
      <c r="J8" s="172">
        <v>479</v>
      </c>
      <c r="K8" s="171">
        <v>494</v>
      </c>
      <c r="L8" s="75"/>
      <c r="M8" s="75"/>
      <c r="N8" s="75"/>
      <c r="O8" s="75"/>
      <c r="P8" s="106">
        <f t="shared" si="0"/>
        <v>1465</v>
      </c>
    </row>
    <row r="9" spans="2:16" ht="15.75">
      <c r="B9" s="10" t="s">
        <v>7</v>
      </c>
      <c r="C9" s="89">
        <v>9799</v>
      </c>
      <c r="D9" s="7" t="s">
        <v>109</v>
      </c>
      <c r="E9" s="2" t="s">
        <v>110</v>
      </c>
      <c r="F9" s="167">
        <v>488</v>
      </c>
      <c r="G9" s="40">
        <v>428</v>
      </c>
      <c r="H9" s="75"/>
      <c r="I9" s="75"/>
      <c r="J9" s="75"/>
      <c r="K9" s="166">
        <v>473</v>
      </c>
      <c r="L9" s="40">
        <v>426</v>
      </c>
      <c r="M9" s="166">
        <v>441</v>
      </c>
      <c r="N9" s="40"/>
      <c r="O9" s="40"/>
      <c r="P9" s="107">
        <f t="shared" si="0"/>
        <v>1402</v>
      </c>
    </row>
    <row r="10" spans="2:16" ht="15.75">
      <c r="B10" s="10" t="s">
        <v>8</v>
      </c>
      <c r="C10" s="61">
        <v>24045</v>
      </c>
      <c r="D10" s="7" t="s">
        <v>10</v>
      </c>
      <c r="E10" s="2" t="s">
        <v>61</v>
      </c>
      <c r="F10" s="171">
        <v>448</v>
      </c>
      <c r="G10" s="75"/>
      <c r="H10" s="75"/>
      <c r="I10" s="172">
        <v>436</v>
      </c>
      <c r="J10" s="75"/>
      <c r="K10" s="75"/>
      <c r="L10" s="75"/>
      <c r="M10" s="172">
        <v>430</v>
      </c>
      <c r="N10" s="75"/>
      <c r="O10" s="75"/>
      <c r="P10" s="106">
        <f t="shared" si="0"/>
        <v>1314</v>
      </c>
    </row>
    <row r="11" spans="2:16" ht="15.75">
      <c r="B11" s="10" t="s">
        <v>17</v>
      </c>
      <c r="C11" s="74">
        <v>12043</v>
      </c>
      <c r="D11" s="84" t="s">
        <v>15</v>
      </c>
      <c r="E11" s="85" t="s">
        <v>72</v>
      </c>
      <c r="F11" s="105"/>
      <c r="G11" s="171">
        <v>421</v>
      </c>
      <c r="H11" s="172">
        <v>370</v>
      </c>
      <c r="I11" s="75"/>
      <c r="J11" s="75"/>
      <c r="K11" s="75"/>
      <c r="L11" s="75"/>
      <c r="M11" s="172">
        <v>394</v>
      </c>
      <c r="N11" s="75"/>
      <c r="O11" s="75"/>
      <c r="P11" s="106">
        <f t="shared" si="0"/>
        <v>1185</v>
      </c>
    </row>
    <row r="12" spans="2:16" ht="15.75">
      <c r="B12" s="10" t="s">
        <v>18</v>
      </c>
      <c r="C12" s="61">
        <v>23847</v>
      </c>
      <c r="D12" s="7" t="s">
        <v>15</v>
      </c>
      <c r="E12" s="44" t="s">
        <v>55</v>
      </c>
      <c r="F12" s="171">
        <v>402</v>
      </c>
      <c r="G12" s="75"/>
      <c r="H12" s="75"/>
      <c r="I12" s="172">
        <v>385</v>
      </c>
      <c r="J12" s="75">
        <v>377</v>
      </c>
      <c r="K12" s="75"/>
      <c r="L12" s="75"/>
      <c r="M12" s="172">
        <v>392</v>
      </c>
      <c r="N12" s="75"/>
      <c r="O12" s="75">
        <v>371</v>
      </c>
      <c r="P12" s="106">
        <f t="shared" si="0"/>
        <v>1179</v>
      </c>
    </row>
    <row r="13" spans="2:16" ht="15.75">
      <c r="B13" s="10" t="s">
        <v>19</v>
      </c>
      <c r="C13" s="61">
        <v>23945</v>
      </c>
      <c r="D13" s="7" t="s">
        <v>15</v>
      </c>
      <c r="E13" s="2" t="s">
        <v>82</v>
      </c>
      <c r="F13" s="75"/>
      <c r="G13" s="75"/>
      <c r="H13" s="171">
        <v>426</v>
      </c>
      <c r="I13" s="75">
        <v>343</v>
      </c>
      <c r="J13" s="172">
        <v>349</v>
      </c>
      <c r="K13" s="75"/>
      <c r="L13" s="75"/>
      <c r="M13" s="172">
        <v>362</v>
      </c>
      <c r="N13" s="75"/>
      <c r="O13" s="75"/>
      <c r="P13" s="107">
        <f t="shared" si="0"/>
        <v>1137</v>
      </c>
    </row>
    <row r="14" spans="2:16" ht="15.75">
      <c r="B14" s="10" t="s">
        <v>20</v>
      </c>
      <c r="C14" s="61">
        <v>13908</v>
      </c>
      <c r="D14" s="7" t="s">
        <v>10</v>
      </c>
      <c r="E14" s="6" t="s">
        <v>13</v>
      </c>
      <c r="F14" s="75"/>
      <c r="G14" s="75"/>
      <c r="H14" s="75"/>
      <c r="I14" s="75"/>
      <c r="J14" s="75"/>
      <c r="K14" s="75"/>
      <c r="L14" s="75"/>
      <c r="M14" s="172">
        <v>532</v>
      </c>
      <c r="N14" s="171">
        <v>532</v>
      </c>
      <c r="O14" s="75"/>
      <c r="P14" s="106">
        <f t="shared" si="0"/>
        <v>1064</v>
      </c>
    </row>
    <row r="15" spans="2:16" ht="17.25" customHeight="1">
      <c r="B15" s="10" t="s">
        <v>21</v>
      </c>
      <c r="C15" s="61">
        <v>24559</v>
      </c>
      <c r="D15" s="36" t="s">
        <v>15</v>
      </c>
      <c r="E15" s="2" t="s">
        <v>57</v>
      </c>
      <c r="F15" s="75"/>
      <c r="G15" s="75"/>
      <c r="H15" s="75"/>
      <c r="I15" s="172">
        <v>344</v>
      </c>
      <c r="J15" s="172">
        <v>311</v>
      </c>
      <c r="K15" s="75"/>
      <c r="L15" s="75"/>
      <c r="M15" s="171">
        <v>394</v>
      </c>
      <c r="N15" s="75"/>
      <c r="O15" s="75"/>
      <c r="P15" s="106">
        <f t="shared" si="0"/>
        <v>1049</v>
      </c>
    </row>
    <row r="16" spans="2:16" ht="15.75">
      <c r="B16" s="10" t="s">
        <v>22</v>
      </c>
      <c r="C16" s="146">
        <v>20690</v>
      </c>
      <c r="D16" s="36" t="s">
        <v>113</v>
      </c>
      <c r="E16" s="2" t="s">
        <v>112</v>
      </c>
      <c r="F16" s="75"/>
      <c r="G16" s="75"/>
      <c r="H16" s="75"/>
      <c r="I16" s="167">
        <v>291</v>
      </c>
      <c r="J16" s="166">
        <v>249</v>
      </c>
      <c r="K16" s="75"/>
      <c r="L16" s="75"/>
      <c r="M16" s="172">
        <v>273</v>
      </c>
      <c r="N16" s="75"/>
      <c r="O16" s="75"/>
      <c r="P16" s="107">
        <f t="shared" si="0"/>
        <v>813</v>
      </c>
    </row>
    <row r="17" spans="2:16" ht="15.75">
      <c r="B17" s="10" t="s">
        <v>23</v>
      </c>
      <c r="C17" s="61">
        <v>23386</v>
      </c>
      <c r="D17" s="7" t="s">
        <v>15</v>
      </c>
      <c r="E17" s="2" t="s">
        <v>58</v>
      </c>
      <c r="F17" s="75"/>
      <c r="G17" s="75"/>
      <c r="H17" s="172">
        <v>375</v>
      </c>
      <c r="I17" s="75"/>
      <c r="J17" s="171">
        <v>402</v>
      </c>
      <c r="K17" s="75"/>
      <c r="L17" s="75"/>
      <c r="M17" s="75"/>
      <c r="N17" s="75"/>
      <c r="O17" s="75"/>
      <c r="P17" s="106">
        <f t="shared" si="0"/>
        <v>777</v>
      </c>
    </row>
    <row r="18" spans="2:16" ht="15.75">
      <c r="B18" s="10" t="s">
        <v>31</v>
      </c>
      <c r="C18" s="61">
        <v>7519</v>
      </c>
      <c r="D18" s="7" t="s">
        <v>15</v>
      </c>
      <c r="E18" s="6" t="s">
        <v>29</v>
      </c>
      <c r="F18" s="172">
        <v>225</v>
      </c>
      <c r="G18" s="75"/>
      <c r="H18" s="171">
        <v>241</v>
      </c>
      <c r="I18" s="75">
        <v>156</v>
      </c>
      <c r="J18" s="75"/>
      <c r="K18" s="75"/>
      <c r="L18" s="75"/>
      <c r="M18" s="172">
        <v>186</v>
      </c>
      <c r="N18" s="75"/>
      <c r="O18" s="75"/>
      <c r="P18" s="108">
        <f t="shared" si="0"/>
        <v>652</v>
      </c>
    </row>
    <row r="19" spans="2:16" ht="15.75">
      <c r="B19" s="10" t="s">
        <v>32</v>
      </c>
      <c r="C19" s="61"/>
      <c r="D19" s="36" t="s">
        <v>15</v>
      </c>
      <c r="E19" s="2" t="s">
        <v>126</v>
      </c>
      <c r="F19" s="75"/>
      <c r="G19" s="75"/>
      <c r="H19" s="75"/>
      <c r="I19" s="75"/>
      <c r="J19" s="75"/>
      <c r="K19" s="75"/>
      <c r="L19" s="75"/>
      <c r="M19" s="171">
        <v>530</v>
      </c>
      <c r="N19" s="75"/>
      <c r="O19" s="75"/>
      <c r="P19" s="109">
        <f t="shared" si="0"/>
        <v>530</v>
      </c>
    </row>
    <row r="20" spans="2:16" s="37" customFormat="1" ht="15.75">
      <c r="B20" s="10" t="s">
        <v>75</v>
      </c>
      <c r="C20" s="146">
        <v>24534</v>
      </c>
      <c r="D20" s="147" t="s">
        <v>10</v>
      </c>
      <c r="E20" s="2" t="s">
        <v>81</v>
      </c>
      <c r="F20" s="75"/>
      <c r="G20" s="75"/>
      <c r="H20" s="75"/>
      <c r="I20" s="75"/>
      <c r="J20" s="75"/>
      <c r="K20" s="75"/>
      <c r="L20" s="75"/>
      <c r="M20" s="75"/>
      <c r="N20" s="75"/>
      <c r="O20" s="171">
        <v>512</v>
      </c>
      <c r="P20" s="109">
        <f t="shared" si="0"/>
        <v>512</v>
      </c>
    </row>
    <row r="21" spans="2:16" s="37" customFormat="1" ht="15.75">
      <c r="B21" s="10" t="s">
        <v>35</v>
      </c>
      <c r="C21" s="61">
        <v>21274</v>
      </c>
      <c r="D21" s="7" t="s">
        <v>10</v>
      </c>
      <c r="E21" s="2" t="s">
        <v>63</v>
      </c>
      <c r="F21" s="75"/>
      <c r="G21" s="171">
        <v>499</v>
      </c>
      <c r="H21" s="75"/>
      <c r="I21" s="75"/>
      <c r="J21" s="75"/>
      <c r="K21" s="75"/>
      <c r="L21" s="75"/>
      <c r="M21" s="75"/>
      <c r="N21" s="75"/>
      <c r="O21" s="75"/>
      <c r="P21" s="108">
        <f t="shared" si="0"/>
        <v>499</v>
      </c>
    </row>
    <row r="22" spans="2:16" s="37" customFormat="1" ht="15.75">
      <c r="B22" s="10" t="s">
        <v>37</v>
      </c>
      <c r="C22" s="61">
        <v>22716</v>
      </c>
      <c r="D22" s="36" t="s">
        <v>15</v>
      </c>
      <c r="E22" s="2" t="s">
        <v>127</v>
      </c>
      <c r="F22" s="75"/>
      <c r="G22" s="75"/>
      <c r="H22" s="75"/>
      <c r="I22" s="75"/>
      <c r="J22" s="75"/>
      <c r="K22" s="75"/>
      <c r="L22" s="75"/>
      <c r="M22" s="171">
        <v>497</v>
      </c>
      <c r="N22" s="75"/>
      <c r="O22" s="75"/>
      <c r="P22" s="109">
        <f t="shared" si="0"/>
        <v>497</v>
      </c>
    </row>
    <row r="23" spans="2:16" s="37" customFormat="1" ht="15.75">
      <c r="B23" s="148" t="s">
        <v>39</v>
      </c>
      <c r="C23" s="61">
        <v>24737</v>
      </c>
      <c r="D23" s="36" t="s">
        <v>113</v>
      </c>
      <c r="E23" s="2" t="s">
        <v>130</v>
      </c>
      <c r="F23" s="75"/>
      <c r="G23" s="75"/>
      <c r="H23" s="75"/>
      <c r="I23" s="75"/>
      <c r="J23" s="75"/>
      <c r="K23" s="75"/>
      <c r="L23" s="75"/>
      <c r="M23" s="171">
        <v>491</v>
      </c>
      <c r="N23" s="75"/>
      <c r="O23" s="75"/>
      <c r="P23" s="109">
        <f t="shared" si="0"/>
        <v>491</v>
      </c>
    </row>
    <row r="24" spans="2:16" s="37" customFormat="1" ht="15.75">
      <c r="B24" s="148" t="s">
        <v>115</v>
      </c>
      <c r="C24" s="61">
        <v>20427</v>
      </c>
      <c r="D24" s="7" t="s">
        <v>10</v>
      </c>
      <c r="E24" s="2" t="s">
        <v>26</v>
      </c>
      <c r="F24" s="75"/>
      <c r="G24" s="75"/>
      <c r="H24" s="75"/>
      <c r="I24" s="171">
        <v>487</v>
      </c>
      <c r="J24" s="75"/>
      <c r="K24" s="75"/>
      <c r="L24" s="75"/>
      <c r="M24" s="75"/>
      <c r="N24" s="75"/>
      <c r="O24" s="75"/>
      <c r="P24" s="108">
        <f t="shared" si="0"/>
        <v>487</v>
      </c>
    </row>
    <row r="25" spans="2:16" s="37" customFormat="1" ht="15.75">
      <c r="B25" s="148" t="s">
        <v>116</v>
      </c>
      <c r="C25" s="61"/>
      <c r="D25" s="7" t="s">
        <v>109</v>
      </c>
      <c r="E25" s="2" t="s">
        <v>143</v>
      </c>
      <c r="F25" s="75"/>
      <c r="G25" s="75"/>
      <c r="H25" s="75"/>
      <c r="I25" s="75"/>
      <c r="J25" s="75"/>
      <c r="K25" s="167">
        <v>470</v>
      </c>
      <c r="L25" s="40"/>
      <c r="M25" s="40"/>
      <c r="N25" s="40"/>
      <c r="O25" s="40"/>
      <c r="P25" s="109">
        <f t="shared" si="0"/>
        <v>470</v>
      </c>
    </row>
    <row r="26" spans="2:16" s="37" customFormat="1" ht="15.75">
      <c r="B26" s="148" t="s">
        <v>117</v>
      </c>
      <c r="C26" s="61"/>
      <c r="D26" s="36" t="s">
        <v>15</v>
      </c>
      <c r="E26" s="2" t="s">
        <v>125</v>
      </c>
      <c r="F26" s="75"/>
      <c r="G26" s="75"/>
      <c r="H26" s="75"/>
      <c r="I26" s="75"/>
      <c r="J26" s="75"/>
      <c r="K26" s="75"/>
      <c r="L26" s="75"/>
      <c r="M26" s="171">
        <v>467</v>
      </c>
      <c r="N26" s="75"/>
      <c r="O26" s="75"/>
      <c r="P26" s="109">
        <f t="shared" si="0"/>
        <v>467</v>
      </c>
    </row>
    <row r="27" spans="2:16" s="37" customFormat="1" ht="15.75">
      <c r="B27" s="148" t="s">
        <v>118</v>
      </c>
      <c r="C27" s="61">
        <v>12753</v>
      </c>
      <c r="D27" s="36" t="s">
        <v>109</v>
      </c>
      <c r="E27" s="2" t="s">
        <v>128</v>
      </c>
      <c r="F27" s="75"/>
      <c r="G27" s="75"/>
      <c r="H27" s="75"/>
      <c r="I27" s="75"/>
      <c r="J27" s="75"/>
      <c r="K27" s="75"/>
      <c r="L27" s="75"/>
      <c r="M27" s="171">
        <v>453</v>
      </c>
      <c r="N27" s="75"/>
      <c r="O27" s="75"/>
      <c r="P27" s="109">
        <f t="shared" si="0"/>
        <v>453</v>
      </c>
    </row>
    <row r="28" spans="2:16" s="37" customFormat="1" ht="15.75">
      <c r="B28" s="148" t="s">
        <v>119</v>
      </c>
      <c r="C28" s="61"/>
      <c r="D28" s="36" t="s">
        <v>113</v>
      </c>
      <c r="E28" s="2" t="s">
        <v>129</v>
      </c>
      <c r="F28" s="75"/>
      <c r="G28" s="75"/>
      <c r="H28" s="75"/>
      <c r="I28" s="75"/>
      <c r="J28" s="75"/>
      <c r="K28" s="75"/>
      <c r="L28" s="75"/>
      <c r="M28" s="171">
        <v>448</v>
      </c>
      <c r="N28" s="75"/>
      <c r="O28" s="75"/>
      <c r="P28" s="109">
        <f t="shared" si="0"/>
        <v>448</v>
      </c>
    </row>
    <row r="29" spans="2:16" s="149" customFormat="1" ht="15.75">
      <c r="B29" s="148" t="s">
        <v>132</v>
      </c>
      <c r="C29" s="61"/>
      <c r="D29" s="7" t="s">
        <v>131</v>
      </c>
      <c r="E29" s="2" t="s">
        <v>99</v>
      </c>
      <c r="F29" s="75"/>
      <c r="G29" s="75"/>
      <c r="H29" s="75"/>
      <c r="I29" s="75"/>
      <c r="J29" s="75"/>
      <c r="K29" s="75"/>
      <c r="L29" s="75"/>
      <c r="M29" s="171">
        <v>444</v>
      </c>
      <c r="N29" s="75"/>
      <c r="O29" s="75"/>
      <c r="P29" s="109">
        <f t="shared" si="0"/>
        <v>444</v>
      </c>
    </row>
    <row r="30" spans="2:16" s="149" customFormat="1" ht="15.75">
      <c r="B30" s="148" t="s">
        <v>133</v>
      </c>
      <c r="C30" s="61">
        <v>22811</v>
      </c>
      <c r="D30" s="7" t="s">
        <v>10</v>
      </c>
      <c r="E30" s="2" t="s">
        <v>34</v>
      </c>
      <c r="F30" s="75"/>
      <c r="G30" s="75"/>
      <c r="H30" s="75"/>
      <c r="I30" s="75"/>
      <c r="J30" s="171">
        <v>413</v>
      </c>
      <c r="K30" s="75"/>
      <c r="L30" s="75"/>
      <c r="M30" s="75"/>
      <c r="N30" s="75"/>
      <c r="O30" s="75"/>
      <c r="P30" s="108">
        <f t="shared" si="0"/>
        <v>413</v>
      </c>
    </row>
    <row r="31" spans="2:16" s="149" customFormat="1" ht="15.75">
      <c r="B31" s="148" t="s">
        <v>134</v>
      </c>
      <c r="C31" s="61"/>
      <c r="D31" s="7" t="s">
        <v>10</v>
      </c>
      <c r="E31" s="2" t="s">
        <v>14</v>
      </c>
      <c r="F31" s="171">
        <v>403</v>
      </c>
      <c r="G31" s="75"/>
      <c r="H31" s="75"/>
      <c r="I31" s="75"/>
      <c r="J31" s="75"/>
      <c r="K31" s="75"/>
      <c r="L31" s="75"/>
      <c r="M31" s="75"/>
      <c r="N31" s="75"/>
      <c r="O31" s="75"/>
      <c r="P31" s="108">
        <f t="shared" si="0"/>
        <v>403</v>
      </c>
    </row>
    <row r="32" spans="2:16" s="149" customFormat="1" ht="15.75">
      <c r="B32" s="148" t="s">
        <v>135</v>
      </c>
      <c r="C32" s="61">
        <v>21060</v>
      </c>
      <c r="D32" s="36" t="s">
        <v>15</v>
      </c>
      <c r="E32" s="2" t="s">
        <v>67</v>
      </c>
      <c r="F32" s="75"/>
      <c r="G32" s="75"/>
      <c r="H32" s="75"/>
      <c r="I32" s="75"/>
      <c r="J32" s="75"/>
      <c r="K32" s="75"/>
      <c r="L32" s="75"/>
      <c r="M32" s="172">
        <v>150</v>
      </c>
      <c r="N32" s="75"/>
      <c r="O32" s="171">
        <v>250</v>
      </c>
      <c r="P32" s="109">
        <f t="shared" si="0"/>
        <v>400</v>
      </c>
    </row>
    <row r="33" spans="2:16" s="37" customFormat="1" ht="15.75">
      <c r="B33" s="148" t="s">
        <v>136</v>
      </c>
      <c r="C33" s="61">
        <v>24601</v>
      </c>
      <c r="D33" s="7" t="s">
        <v>10</v>
      </c>
      <c r="E33" s="2" t="s">
        <v>100</v>
      </c>
      <c r="F33" s="75"/>
      <c r="G33" s="75"/>
      <c r="H33" s="75"/>
      <c r="I33" s="75"/>
      <c r="J33" s="171">
        <v>393</v>
      </c>
      <c r="K33" s="75"/>
      <c r="L33" s="75"/>
      <c r="M33" s="75"/>
      <c r="N33" s="75"/>
      <c r="O33" s="75"/>
      <c r="P33" s="109">
        <f t="shared" si="0"/>
        <v>393</v>
      </c>
    </row>
    <row r="34" spans="2:16" s="37" customFormat="1" ht="15.75">
      <c r="B34" s="148" t="s">
        <v>137</v>
      </c>
      <c r="C34" s="146">
        <v>21602</v>
      </c>
      <c r="D34" s="36" t="s">
        <v>109</v>
      </c>
      <c r="E34" s="2" t="s">
        <v>111</v>
      </c>
      <c r="F34" s="75"/>
      <c r="G34" s="75"/>
      <c r="H34" s="75"/>
      <c r="I34" s="75"/>
      <c r="J34" s="167">
        <v>337</v>
      </c>
      <c r="K34" s="75"/>
      <c r="L34" s="75"/>
      <c r="M34" s="75"/>
      <c r="N34" s="75"/>
      <c r="O34" s="75"/>
      <c r="P34" s="109">
        <f t="shared" si="0"/>
        <v>337</v>
      </c>
    </row>
    <row r="35" spans="2:16" s="37" customFormat="1" ht="15.75">
      <c r="B35" s="148" t="s">
        <v>138</v>
      </c>
      <c r="C35" s="61"/>
      <c r="D35" s="36" t="s">
        <v>109</v>
      </c>
      <c r="E35" s="2" t="s">
        <v>114</v>
      </c>
      <c r="F35" s="167">
        <v>285</v>
      </c>
      <c r="G35" s="75"/>
      <c r="H35" s="75"/>
      <c r="I35" s="75"/>
      <c r="J35" s="75"/>
      <c r="K35" s="75"/>
      <c r="L35" s="75"/>
      <c r="M35" s="75"/>
      <c r="N35" s="75"/>
      <c r="O35" s="75"/>
      <c r="P35" s="109">
        <f t="shared" si="0"/>
        <v>285</v>
      </c>
    </row>
    <row r="36" spans="1:16" s="31" customFormat="1" ht="15.75">
      <c r="A36" s="34"/>
      <c r="B36" s="151" t="s">
        <v>139</v>
      </c>
      <c r="C36" s="61"/>
      <c r="D36" s="7" t="s">
        <v>10</v>
      </c>
      <c r="E36" s="2" t="s">
        <v>69</v>
      </c>
      <c r="F36" s="171">
        <v>214</v>
      </c>
      <c r="G36" s="75"/>
      <c r="H36" s="75"/>
      <c r="I36" s="75"/>
      <c r="J36" s="75"/>
      <c r="K36" s="75"/>
      <c r="L36" s="75"/>
      <c r="M36" s="75"/>
      <c r="N36" s="75"/>
      <c r="O36" s="75"/>
      <c r="P36" s="109">
        <f t="shared" si="0"/>
        <v>214</v>
      </c>
    </row>
    <row r="37" spans="6:16" s="31" customFormat="1" ht="15.75">
      <c r="F37" s="65"/>
      <c r="G37" s="65"/>
      <c r="H37" s="65"/>
      <c r="I37" s="65"/>
      <c r="J37" s="65"/>
      <c r="K37" s="65"/>
      <c r="L37" s="65"/>
      <c r="M37" s="65"/>
      <c r="N37" s="65"/>
      <c r="O37" s="63"/>
      <c r="P37" s="120"/>
    </row>
    <row r="38" spans="6:16" s="31" customFormat="1" ht="15.75">
      <c r="F38" s="65"/>
      <c r="G38" s="65"/>
      <c r="H38" s="65"/>
      <c r="I38" s="65"/>
      <c r="J38" s="65"/>
      <c r="K38" s="65"/>
      <c r="L38" s="65"/>
      <c r="M38" s="65"/>
      <c r="N38" s="65"/>
      <c r="O38" s="63"/>
      <c r="P38" s="120"/>
    </row>
    <row r="39" spans="6:16" s="31" customFormat="1" ht="15.75">
      <c r="F39" s="65"/>
      <c r="G39" s="65"/>
      <c r="H39" s="65"/>
      <c r="I39" s="65"/>
      <c r="J39" s="65"/>
      <c r="K39" s="65"/>
      <c r="L39" s="65"/>
      <c r="M39" s="65"/>
      <c r="N39" s="65"/>
      <c r="O39" s="63"/>
      <c r="P39" s="120"/>
    </row>
  </sheetData>
  <sheetProtection/>
  <mergeCells count="2">
    <mergeCell ref="B1:P1"/>
    <mergeCell ref="B2:P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80" zoomScaleNormal="80" zoomScalePageLayoutView="0" workbookViewId="0" topLeftCell="A1">
      <selection activeCell="L11" sqref="L11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12" width="16.57421875" style="5" customWidth="1"/>
    <col min="13" max="13" width="13.421875" style="4" bestFit="1" customWidth="1"/>
    <col min="14" max="14" width="8.00390625" style="29" bestFit="1" customWidth="1"/>
  </cols>
  <sheetData>
    <row r="1" spans="2:14" ht="93.7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2:14" ht="18.75">
      <c r="B2" s="186" t="s">
        <v>49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90"/>
    </row>
    <row r="3" spans="1:14" s="25" customFormat="1" ht="15.75">
      <c r="A3" s="16"/>
      <c r="B3" s="48"/>
      <c r="C3" s="118"/>
      <c r="D3" s="49"/>
      <c r="E3" s="49"/>
      <c r="F3" s="46">
        <v>43562</v>
      </c>
      <c r="G3" s="46">
        <v>43569</v>
      </c>
      <c r="H3" s="46">
        <v>43590</v>
      </c>
      <c r="I3" s="46">
        <v>43590</v>
      </c>
      <c r="J3" s="46">
        <v>43597</v>
      </c>
      <c r="K3" s="46">
        <v>43716</v>
      </c>
      <c r="L3" s="173">
        <v>43723</v>
      </c>
      <c r="M3" s="173">
        <v>43779</v>
      </c>
      <c r="N3" s="50"/>
    </row>
    <row r="4" spans="2:14" s="13" customFormat="1" ht="32.25" thickBot="1">
      <c r="B4" s="51" t="s">
        <v>1</v>
      </c>
      <c r="C4" s="119" t="s">
        <v>83</v>
      </c>
      <c r="D4" s="47" t="s">
        <v>2</v>
      </c>
      <c r="E4" s="52" t="s">
        <v>0</v>
      </c>
      <c r="F4" s="62" t="s">
        <v>40</v>
      </c>
      <c r="G4" s="62" t="s">
        <v>88</v>
      </c>
      <c r="H4" s="62" t="s">
        <v>93</v>
      </c>
      <c r="I4" s="62" t="s">
        <v>94</v>
      </c>
      <c r="J4" s="62" t="s">
        <v>95</v>
      </c>
      <c r="K4" s="62" t="s">
        <v>124</v>
      </c>
      <c r="L4" s="177" t="s">
        <v>60</v>
      </c>
      <c r="M4" s="174" t="s">
        <v>40</v>
      </c>
      <c r="N4" s="53" t="s">
        <v>50</v>
      </c>
    </row>
    <row r="5" spans="2:14" ht="19.5" customHeight="1">
      <c r="B5" s="54" t="s">
        <v>3</v>
      </c>
      <c r="C5" s="39">
        <v>13908</v>
      </c>
      <c r="D5" s="125" t="s">
        <v>10</v>
      </c>
      <c r="E5" s="126" t="s">
        <v>13</v>
      </c>
      <c r="F5" s="41">
        <v>549</v>
      </c>
      <c r="G5" s="41">
        <v>560</v>
      </c>
      <c r="H5" s="180">
        <v>562</v>
      </c>
      <c r="I5" s="180">
        <v>560</v>
      </c>
      <c r="J5" s="41">
        <v>547</v>
      </c>
      <c r="K5" s="41">
        <v>545</v>
      </c>
      <c r="L5" s="179">
        <v>567</v>
      </c>
      <c r="M5" s="36"/>
      <c r="N5" s="55">
        <f aca="true" t="shared" si="0" ref="N5:N11">IF(COUNT(F5:M5)&gt;2,LARGE(F5:M5,1)+LARGE(F5:M5,2)+LARGE(F5:M5,3),SUM(F5:M5))</f>
        <v>1689</v>
      </c>
    </row>
    <row r="6" spans="2:14" ht="19.5" customHeight="1">
      <c r="B6" s="56" t="s">
        <v>4</v>
      </c>
      <c r="C6" s="40">
        <v>24601</v>
      </c>
      <c r="D6" s="36" t="s">
        <v>10</v>
      </c>
      <c r="E6" s="44" t="s">
        <v>100</v>
      </c>
      <c r="F6" s="36"/>
      <c r="G6" s="36"/>
      <c r="H6" s="36"/>
      <c r="I6" s="36"/>
      <c r="J6" s="36"/>
      <c r="K6" s="36"/>
      <c r="L6" s="178">
        <v>359</v>
      </c>
      <c r="M6" s="179">
        <v>406</v>
      </c>
      <c r="N6" s="55">
        <f t="shared" si="0"/>
        <v>765</v>
      </c>
    </row>
    <row r="7" spans="2:14" ht="15.75">
      <c r="B7" s="56" t="s">
        <v>5</v>
      </c>
      <c r="C7" s="40">
        <v>22716</v>
      </c>
      <c r="D7" s="36" t="s">
        <v>15</v>
      </c>
      <c r="E7" s="44" t="s">
        <v>122</v>
      </c>
      <c r="F7" s="36"/>
      <c r="G7" s="36"/>
      <c r="H7" s="36"/>
      <c r="I7" s="36"/>
      <c r="J7" s="36"/>
      <c r="K7" s="36"/>
      <c r="L7" s="179">
        <v>477</v>
      </c>
      <c r="M7" s="36"/>
      <c r="N7" s="71">
        <f t="shared" si="0"/>
        <v>477</v>
      </c>
    </row>
    <row r="8" spans="2:14" ht="15.75">
      <c r="B8" s="56" t="s">
        <v>6</v>
      </c>
      <c r="C8" s="40"/>
      <c r="D8" s="7" t="s">
        <v>10</v>
      </c>
      <c r="E8" s="124" t="s">
        <v>87</v>
      </c>
      <c r="F8" s="179">
        <v>457</v>
      </c>
      <c r="G8" s="36"/>
      <c r="H8" s="36"/>
      <c r="I8" s="36"/>
      <c r="J8" s="36"/>
      <c r="K8" s="36"/>
      <c r="L8" s="36"/>
      <c r="M8" s="36"/>
      <c r="N8" s="71">
        <f t="shared" si="0"/>
        <v>457</v>
      </c>
    </row>
    <row r="9" spans="2:14" s="117" customFormat="1" ht="15.75">
      <c r="B9" s="91" t="s">
        <v>7</v>
      </c>
      <c r="C9" s="176">
        <v>24157</v>
      </c>
      <c r="D9" s="175" t="s">
        <v>10</v>
      </c>
      <c r="E9" s="2" t="s">
        <v>70</v>
      </c>
      <c r="F9" s="61"/>
      <c r="G9" s="61"/>
      <c r="H9" s="61"/>
      <c r="I9" s="61"/>
      <c r="J9" s="61"/>
      <c r="K9" s="61"/>
      <c r="L9" s="61"/>
      <c r="M9" s="181">
        <v>378</v>
      </c>
      <c r="N9" s="71">
        <f t="shared" si="0"/>
        <v>378</v>
      </c>
    </row>
    <row r="10" spans="2:14" s="117" customFormat="1" ht="15.75">
      <c r="B10" s="91" t="s">
        <v>8</v>
      </c>
      <c r="C10" s="40">
        <v>23945</v>
      </c>
      <c r="D10" s="7" t="s">
        <v>15</v>
      </c>
      <c r="E10" s="124" t="s">
        <v>82</v>
      </c>
      <c r="F10" s="179">
        <v>233</v>
      </c>
      <c r="G10" s="36"/>
      <c r="H10" s="36"/>
      <c r="I10" s="36"/>
      <c r="J10" s="36"/>
      <c r="K10" s="36"/>
      <c r="L10" s="36"/>
      <c r="M10" s="36"/>
      <c r="N10" s="71">
        <f t="shared" si="0"/>
        <v>233</v>
      </c>
    </row>
    <row r="11" spans="2:14" ht="15.75">
      <c r="B11" s="151" t="s">
        <v>17</v>
      </c>
      <c r="C11" s="40">
        <v>21060</v>
      </c>
      <c r="D11" s="7" t="s">
        <v>15</v>
      </c>
      <c r="E11" s="2" t="s">
        <v>30</v>
      </c>
      <c r="F11" s="36"/>
      <c r="G11" s="36"/>
      <c r="H11" s="36"/>
      <c r="I11" s="36"/>
      <c r="J11" s="36"/>
      <c r="K11" s="36"/>
      <c r="L11" s="179">
        <v>217</v>
      </c>
      <c r="M11" s="36"/>
      <c r="N11" s="71">
        <f t="shared" si="0"/>
        <v>217</v>
      </c>
    </row>
  </sheetData>
  <sheetProtection/>
  <mergeCells count="2">
    <mergeCell ref="B1:N1"/>
    <mergeCell ref="B2:N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6"/>
  <sheetViews>
    <sheetView tabSelected="1" zoomScale="85" zoomScaleNormal="85" zoomScalePageLayoutView="0" workbookViewId="0" topLeftCell="A1">
      <selection activeCell="M18" sqref="M18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13" width="14.421875" style="5" customWidth="1"/>
    <col min="14" max="14" width="8.00390625" style="29" bestFit="1" customWidth="1"/>
    <col min="17" max="17" width="75.00390625" style="0" bestFit="1" customWidth="1"/>
  </cols>
  <sheetData>
    <row r="1" spans="2:14" ht="93.7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2:14" ht="20.25" customHeight="1">
      <c r="B2" s="186" t="s">
        <v>47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90"/>
    </row>
    <row r="3" spans="2:14" s="16" customFormat="1" ht="15.75">
      <c r="B3" s="48"/>
      <c r="C3" s="118"/>
      <c r="D3" s="49"/>
      <c r="E3" s="49"/>
      <c r="F3" s="46">
        <v>43429</v>
      </c>
      <c r="G3" s="46">
        <v>43499</v>
      </c>
      <c r="H3" s="46">
        <v>43541</v>
      </c>
      <c r="I3" s="46">
        <v>43562</v>
      </c>
      <c r="J3" s="46">
        <v>43618</v>
      </c>
      <c r="K3" s="46">
        <v>43667</v>
      </c>
      <c r="L3" s="46">
        <v>43765</v>
      </c>
      <c r="M3" s="46">
        <v>43793</v>
      </c>
      <c r="N3" s="26"/>
    </row>
    <row r="4" spans="2:14" s="13" customFormat="1" ht="16.5" thickBot="1">
      <c r="B4" s="51" t="s">
        <v>1</v>
      </c>
      <c r="C4" s="119" t="s">
        <v>78</v>
      </c>
      <c r="D4" s="47" t="s">
        <v>2</v>
      </c>
      <c r="E4" s="52" t="s">
        <v>0</v>
      </c>
      <c r="F4" s="62" t="s">
        <v>40</v>
      </c>
      <c r="G4" s="62" t="s">
        <v>40</v>
      </c>
      <c r="H4" s="62" t="s">
        <v>40</v>
      </c>
      <c r="I4" s="62" t="s">
        <v>86</v>
      </c>
      <c r="J4" s="62" t="s">
        <v>40</v>
      </c>
      <c r="K4" s="62" t="s">
        <v>40</v>
      </c>
      <c r="L4" s="62" t="s">
        <v>60</v>
      </c>
      <c r="M4" s="62" t="s">
        <v>40</v>
      </c>
      <c r="N4" s="27" t="s">
        <v>50</v>
      </c>
    </row>
    <row r="5" spans="2:14" ht="19.5" customHeight="1">
      <c r="B5" s="90" t="s">
        <v>3</v>
      </c>
      <c r="C5" s="41">
        <v>21274</v>
      </c>
      <c r="D5" s="121" t="s">
        <v>10</v>
      </c>
      <c r="E5" s="122" t="s">
        <v>65</v>
      </c>
      <c r="F5" s="77"/>
      <c r="G5" s="77"/>
      <c r="H5" s="159">
        <v>530</v>
      </c>
      <c r="I5" s="77"/>
      <c r="J5" s="159">
        <v>514</v>
      </c>
      <c r="K5" s="77"/>
      <c r="L5" s="160">
        <v>552</v>
      </c>
      <c r="M5" s="77"/>
      <c r="N5" s="28">
        <f>IF(COUNT(F5:M5)&gt;2,LARGE(F5:M5,1)+LARGE(F5:M5,2)+LARGE(F5:M5,3),SUM(F5:M5))</f>
        <v>1596</v>
      </c>
    </row>
    <row r="6" spans="2:14" ht="19.5" customHeight="1">
      <c r="B6" s="91" t="s">
        <v>4</v>
      </c>
      <c r="C6" s="76">
        <v>24157</v>
      </c>
      <c r="D6" s="89" t="s">
        <v>10</v>
      </c>
      <c r="E6" s="2" t="s">
        <v>70</v>
      </c>
      <c r="F6" s="70"/>
      <c r="G6" s="70"/>
      <c r="H6" s="162">
        <v>493</v>
      </c>
      <c r="I6" s="163">
        <v>507</v>
      </c>
      <c r="J6" s="70"/>
      <c r="K6" s="70"/>
      <c r="L6" s="70"/>
      <c r="M6" s="70"/>
      <c r="N6" s="28">
        <f>IF(COUNT(F6:M6)&gt;2,LARGE(F6:M6,1)+LARGE(F6:M6,2)+LARGE(F6:M6,3),SUM(F6:M6))</f>
        <v>1000</v>
      </c>
    </row>
    <row r="7" spans="2:14" ht="19.5" customHeight="1">
      <c r="B7" s="91" t="s">
        <v>5</v>
      </c>
      <c r="C7" s="76">
        <v>24534</v>
      </c>
      <c r="D7" s="74" t="s">
        <v>10</v>
      </c>
      <c r="E7" s="2" t="s">
        <v>81</v>
      </c>
      <c r="F7" s="70"/>
      <c r="G7" s="163">
        <v>506</v>
      </c>
      <c r="H7" s="70"/>
      <c r="I7" s="70"/>
      <c r="J7" s="162">
        <v>492</v>
      </c>
      <c r="K7" s="70"/>
      <c r="L7" s="70"/>
      <c r="M7" s="70"/>
      <c r="N7" s="28">
        <f>IF(COUNT(F7:M7)&gt;2,LARGE(F7:M7,1)+LARGE(F7:M7,2)+LARGE(F7:M7,3),SUM(F7:M7))</f>
        <v>998</v>
      </c>
    </row>
    <row r="8" spans="2:14" ht="19.5" customHeight="1">
      <c r="B8" s="91" t="s">
        <v>6</v>
      </c>
      <c r="C8" s="36">
        <v>7519</v>
      </c>
      <c r="D8" s="7" t="s">
        <v>16</v>
      </c>
      <c r="E8" s="2" t="s">
        <v>36</v>
      </c>
      <c r="F8" s="164">
        <v>280</v>
      </c>
      <c r="G8" s="161">
        <v>276</v>
      </c>
      <c r="H8" s="165">
        <v>287</v>
      </c>
      <c r="I8" s="161"/>
      <c r="J8" s="161">
        <v>261</v>
      </c>
      <c r="K8" s="161">
        <v>198</v>
      </c>
      <c r="L8" s="164">
        <v>278</v>
      </c>
      <c r="M8" s="161"/>
      <c r="N8" s="28">
        <f>IF(COUNT(F8:M8)&gt;2,LARGE(F8:M8,1)+LARGE(F8:M8,2)+LARGE(F8:M8,3),SUM(F8:M8))</f>
        <v>845</v>
      </c>
    </row>
    <row r="9" spans="2:14" ht="19.5" customHeight="1">
      <c r="B9" s="91" t="s">
        <v>7</v>
      </c>
      <c r="C9" s="87">
        <v>23847</v>
      </c>
      <c r="D9" s="87" t="s">
        <v>11</v>
      </c>
      <c r="E9" s="88" t="s">
        <v>51</v>
      </c>
      <c r="F9" s="40"/>
      <c r="G9" s="40"/>
      <c r="H9" s="40"/>
      <c r="I9" s="40"/>
      <c r="J9" s="40"/>
      <c r="K9" s="166">
        <v>362</v>
      </c>
      <c r="L9" s="167">
        <v>391</v>
      </c>
      <c r="M9" s="40"/>
      <c r="N9" s="43">
        <f>IF(COUNT(F9:M9)&gt;2,LARGE(F9:M9,1)+LARGE(F9:M9,2)+LARGE(F9:M9,3),SUM(F9:M9))</f>
        <v>753</v>
      </c>
    </row>
    <row r="10" spans="2:14" ht="18.75">
      <c r="B10" s="97" t="s">
        <v>8</v>
      </c>
      <c r="C10" s="36">
        <v>12043</v>
      </c>
      <c r="D10" s="7" t="s">
        <v>11</v>
      </c>
      <c r="E10" s="2" t="s">
        <v>72</v>
      </c>
      <c r="F10" s="161"/>
      <c r="G10" s="161"/>
      <c r="H10" s="161"/>
      <c r="I10" s="161"/>
      <c r="J10" s="161"/>
      <c r="K10" s="161"/>
      <c r="L10" s="165">
        <v>342</v>
      </c>
      <c r="M10" s="164">
        <v>329</v>
      </c>
      <c r="N10" s="43">
        <f>IF(COUNT(F10:M10)&gt;2,LARGE(F10:M10,1)+LARGE(F10:M10,2)+LARGE(F10:M10,3),SUM(F10:M10))</f>
        <v>671</v>
      </c>
    </row>
    <row r="11" spans="2:14" ht="18.75">
      <c r="B11" s="97" t="s">
        <v>17</v>
      </c>
      <c r="C11" s="36">
        <v>21275</v>
      </c>
      <c r="D11" s="89" t="s">
        <v>11</v>
      </c>
      <c r="E11" s="2" t="s">
        <v>59</v>
      </c>
      <c r="F11" s="70"/>
      <c r="G11" s="70"/>
      <c r="H11" s="70"/>
      <c r="I11" s="70"/>
      <c r="J11" s="70"/>
      <c r="K11" s="70"/>
      <c r="L11" s="163">
        <v>538</v>
      </c>
      <c r="M11" s="70"/>
      <c r="N11" s="43">
        <f>IF(COUNT(F11:M11)&gt;2,LARGE(F11:M11,1)+LARGE(F11:M11,2)+LARGE(F11:M11,3),SUM(F11:M11))</f>
        <v>538</v>
      </c>
    </row>
    <row r="12" spans="2:14" ht="18.75">
      <c r="B12" s="97" t="s">
        <v>18</v>
      </c>
      <c r="C12" s="36">
        <v>22716</v>
      </c>
      <c r="D12" s="7" t="s">
        <v>11</v>
      </c>
      <c r="E12" s="2" t="s">
        <v>127</v>
      </c>
      <c r="F12" s="70"/>
      <c r="G12" s="70"/>
      <c r="H12" s="70"/>
      <c r="I12" s="70"/>
      <c r="J12" s="70"/>
      <c r="K12" s="70"/>
      <c r="L12" s="163">
        <v>483</v>
      </c>
      <c r="M12" s="70"/>
      <c r="N12" s="43">
        <f>IF(COUNT(F12:M12)&gt;2,LARGE(F12:M12,1)+LARGE(F12:M12,2)+LARGE(F12:M12,3),SUM(F12:M12))</f>
        <v>483</v>
      </c>
    </row>
    <row r="13" spans="2:14" ht="18.75">
      <c r="B13" s="97" t="s">
        <v>19</v>
      </c>
      <c r="C13" s="128"/>
      <c r="D13" s="89" t="s">
        <v>11</v>
      </c>
      <c r="E13" s="88" t="s">
        <v>99</v>
      </c>
      <c r="F13" s="75"/>
      <c r="G13" s="75"/>
      <c r="H13" s="75"/>
      <c r="I13" s="75"/>
      <c r="J13" s="167">
        <v>470</v>
      </c>
      <c r="K13" s="40"/>
      <c r="L13" s="40"/>
      <c r="M13" s="40"/>
      <c r="N13" s="43">
        <f>IF(COUNT(F13:M13)&gt;2,LARGE(F13:M13,1)+LARGE(F13:M13,2)+LARGE(F13:M13,3),SUM(F13:M13))</f>
        <v>470</v>
      </c>
    </row>
    <row r="14" spans="2:14" ht="18.75">
      <c r="B14" s="97" t="s">
        <v>20</v>
      </c>
      <c r="C14" s="128"/>
      <c r="D14" s="89" t="s">
        <v>11</v>
      </c>
      <c r="E14" s="88" t="s">
        <v>98</v>
      </c>
      <c r="F14" s="75"/>
      <c r="G14" s="75"/>
      <c r="H14" s="75"/>
      <c r="I14" s="75"/>
      <c r="J14" s="167">
        <v>450</v>
      </c>
      <c r="K14" s="40"/>
      <c r="L14" s="40"/>
      <c r="M14" s="40"/>
      <c r="N14" s="43">
        <f>IF(COUNT(F14:M14)&gt;2,LARGE(F14:M14,1)+LARGE(F14:M14,2)+LARGE(F14:M14,3),SUM(F14:M14))</f>
        <v>450</v>
      </c>
    </row>
    <row r="15" spans="2:14" ht="18.75">
      <c r="B15" s="129" t="s">
        <v>21</v>
      </c>
      <c r="C15" s="87">
        <v>13529</v>
      </c>
      <c r="D15" s="87" t="s">
        <v>11</v>
      </c>
      <c r="E15" s="88" t="s">
        <v>120</v>
      </c>
      <c r="F15" s="40"/>
      <c r="G15" s="40"/>
      <c r="H15" s="40"/>
      <c r="I15" s="40"/>
      <c r="J15" s="40"/>
      <c r="K15" s="167">
        <v>384</v>
      </c>
      <c r="L15" s="40"/>
      <c r="M15" s="40"/>
      <c r="N15" s="43">
        <f>IF(COUNT(F15:M15)&gt;2,LARGE(F15:M15,1)+LARGE(F15:M15,2)+LARGE(F15:M15,3),SUM(F15:M15))</f>
        <v>384</v>
      </c>
    </row>
    <row r="16" spans="2:14" ht="18.75">
      <c r="B16" s="129" t="s">
        <v>22</v>
      </c>
      <c r="C16" s="76">
        <v>17033</v>
      </c>
      <c r="D16" s="89" t="s">
        <v>11</v>
      </c>
      <c r="E16" s="2" t="s">
        <v>69</v>
      </c>
      <c r="F16" s="70"/>
      <c r="G16" s="70"/>
      <c r="H16" s="163">
        <v>277</v>
      </c>
      <c r="I16" s="70"/>
      <c r="J16" s="70"/>
      <c r="K16" s="70"/>
      <c r="L16" s="70"/>
      <c r="M16" s="70"/>
      <c r="N16" s="43">
        <f>IF(COUNT(F16:M16)&gt;2,LARGE(F16:M16,1)+LARGE(F16:M16,2)+LARGE(F16:M16,3),SUM(F16:M16))</f>
        <v>277</v>
      </c>
    </row>
  </sheetData>
  <sheetProtection/>
  <mergeCells count="2">
    <mergeCell ref="B1:N1"/>
    <mergeCell ref="B2:N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"/>
  <sheetViews>
    <sheetView zoomScale="85" zoomScaleNormal="85" zoomScalePageLayoutView="0" workbookViewId="0" topLeftCell="A1">
      <selection activeCell="K9" sqref="K9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116" customWidth="1"/>
    <col min="4" max="4" width="12.28125" style="0" bestFit="1" customWidth="1"/>
    <col min="5" max="5" width="41.28125" style="0" bestFit="1" customWidth="1"/>
    <col min="6" max="10" width="12.57421875" style="5" customWidth="1"/>
    <col min="11" max="11" width="14.28125" style="4" customWidth="1"/>
    <col min="12" max="12" width="8.00390625" style="29" bestFit="1" customWidth="1"/>
  </cols>
  <sheetData>
    <row r="1" spans="2:12" ht="97.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2:12" ht="20.25" customHeight="1">
      <c r="B2" s="186" t="s">
        <v>48</v>
      </c>
      <c r="C2" s="187"/>
      <c r="D2" s="188"/>
      <c r="E2" s="188"/>
      <c r="F2" s="188"/>
      <c r="G2" s="188"/>
      <c r="H2" s="188"/>
      <c r="I2" s="188"/>
      <c r="J2" s="188"/>
      <c r="K2" s="188"/>
      <c r="L2" s="190"/>
    </row>
    <row r="3" spans="2:12" s="16" customFormat="1" ht="15.75">
      <c r="B3" s="48"/>
      <c r="C3" s="118"/>
      <c r="D3" s="49"/>
      <c r="E3" s="49"/>
      <c r="F3" s="46">
        <v>43366</v>
      </c>
      <c r="G3" s="46">
        <v>43548</v>
      </c>
      <c r="H3" s="46">
        <v>43618</v>
      </c>
      <c r="I3" s="46">
        <v>43660</v>
      </c>
      <c r="J3" s="46">
        <v>43716</v>
      </c>
      <c r="K3" s="46">
        <v>43730</v>
      </c>
      <c r="L3" s="26"/>
    </row>
    <row r="4" spans="2:12" ht="53.25" customHeight="1" thickBot="1">
      <c r="B4" s="51" t="s">
        <v>1</v>
      </c>
      <c r="C4" s="119" t="s">
        <v>97</v>
      </c>
      <c r="D4" s="47" t="s">
        <v>2</v>
      </c>
      <c r="E4" s="52" t="s">
        <v>0</v>
      </c>
      <c r="F4" s="62" t="s">
        <v>73</v>
      </c>
      <c r="G4" s="62" t="s">
        <v>40</v>
      </c>
      <c r="H4" s="62" t="s">
        <v>41</v>
      </c>
      <c r="I4" s="62" t="s">
        <v>40</v>
      </c>
      <c r="J4" s="62" t="s">
        <v>40</v>
      </c>
      <c r="K4" s="62" t="s">
        <v>73</v>
      </c>
      <c r="L4" s="27" t="s">
        <v>50</v>
      </c>
    </row>
    <row r="5" spans="2:12" ht="19.5" customHeight="1">
      <c r="B5" s="59" t="s">
        <v>3</v>
      </c>
      <c r="C5" s="127">
        <v>13529</v>
      </c>
      <c r="D5" s="7" t="s">
        <v>15</v>
      </c>
      <c r="E5" s="2" t="s">
        <v>25</v>
      </c>
      <c r="F5" s="67">
        <v>515</v>
      </c>
      <c r="G5" s="66">
        <v>522</v>
      </c>
      <c r="H5" s="40">
        <v>510</v>
      </c>
      <c r="I5" s="40"/>
      <c r="J5" s="66">
        <v>510</v>
      </c>
      <c r="K5" s="40">
        <v>505</v>
      </c>
      <c r="L5" s="58">
        <f>IF(COUNT(F5:K5)&gt;2,LARGE(F5:K5,1)+LARGE(F5:K5,2)+LARGE(F5:K5,3),SUM(F5:K5))</f>
        <v>1547</v>
      </c>
    </row>
    <row r="6" spans="4:11" ht="19.5" customHeight="1">
      <c r="D6" s="32"/>
      <c r="E6" s="33"/>
      <c r="K6" s="65"/>
    </row>
    <row r="7" spans="4:5" ht="19.5" customHeight="1">
      <c r="D7" s="34"/>
      <c r="E7" s="35"/>
    </row>
    <row r="8" spans="4:5" ht="19.5" customHeight="1">
      <c r="D8" s="34"/>
      <c r="E8" s="35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mergeCells count="2">
    <mergeCell ref="B1:L1"/>
    <mergeCell ref="B2:L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2017-05-20T15:35:30Z</cp:lastPrinted>
  <dcterms:created xsi:type="dcterms:W3CDTF">2012-06-24T18:12:42Z</dcterms:created>
  <dcterms:modified xsi:type="dcterms:W3CDTF">2019-11-29T12:22:14Z</dcterms:modified>
  <cp:category/>
  <cp:version/>
  <cp:contentType/>
  <cp:contentStatus/>
</cp:coreProperties>
</file>