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30" tabRatio="897" activeTab="0"/>
  </bookViews>
  <sheets>
    <sheet name="AIRE" sheetId="1" r:id="rId1"/>
    <sheet name="STANDARD AIRE" sheetId="2" r:id="rId2"/>
    <sheet name="VELOCIDAD AIRE" sheetId="3" r:id="rId3"/>
    <sheet name="PISTOLA 25 METROS" sheetId="4" r:id="rId4"/>
    <sheet name="PISTOLA TIRO RAPIDO 25M" sheetId="5" r:id="rId5"/>
  </sheets>
  <definedNames>
    <definedName name="_xlnm.Print_Area" localSheetId="0">'AIRE'!$A$1:$V$15</definedName>
    <definedName name="_xlnm.Print_Area" localSheetId="3">'PISTOLA 25 METROS'!$A$1:$O$14</definedName>
    <definedName name="_xlnm.Print_Area" localSheetId="4">'PISTOLA TIRO RAPIDO 25M'!$A$1:$F$12</definedName>
    <definedName name="_xlnm.Print_Area" localSheetId="1">'STANDARD AIRE'!$A$1:$M$10</definedName>
    <definedName name="_xlnm.Print_Area" localSheetId="2">'VELOCIDAD AIRE'!$A$1:$M$8</definedName>
    <definedName name="_xlnm.Print_Area" localSheetId="0">'AIRE'!$A$1:$U$38</definedName>
    <definedName name="_xlnm.Print_Area" localSheetId="3">'PISTOLA 25 METROS'!$A$1:$O$40</definedName>
    <definedName name="_xlnm.Print_Area" localSheetId="1">'STANDARD AIRE'!$A$1:$M$26</definedName>
    <definedName name="_xlnm.Print_Area" localSheetId="2">'VELOCIDAD AIRE'!$A$1:$M$31</definedName>
  </definedNames>
  <calcPr fullCalcOnLoad="1"/>
</workbook>
</file>

<file path=xl/sharedStrings.xml><?xml version="1.0" encoding="utf-8"?>
<sst xmlns="http://schemas.openxmlformats.org/spreadsheetml/2006/main" count="149" uniqueCount="60">
  <si>
    <t>NOMBRE Y APELLIDOS</t>
  </si>
  <si>
    <t>PUESTO</t>
  </si>
  <si>
    <t>CATEGORIA</t>
  </si>
  <si>
    <t>Club de Tiro El Quijote</t>
  </si>
  <si>
    <t>DAMA</t>
  </si>
  <si>
    <t>MARINELA CONSTANTIN</t>
  </si>
  <si>
    <t>GEMA CABRERA OZÁEZ</t>
  </si>
  <si>
    <t>1ª</t>
  </si>
  <si>
    <t>2ª</t>
  </si>
  <si>
    <t>3ª</t>
  </si>
  <si>
    <t>4ª</t>
  </si>
  <si>
    <t>5ª</t>
  </si>
  <si>
    <t>6ª</t>
  </si>
  <si>
    <t>7ª</t>
  </si>
  <si>
    <t>AZUCENA HERNÁNDEZ PALMERO</t>
  </si>
  <si>
    <t>8ª</t>
  </si>
  <si>
    <t>9ª</t>
  </si>
  <si>
    <t>GEMA CABRERA OZAEZ</t>
  </si>
  <si>
    <t>JUNIOR</t>
  </si>
  <si>
    <t>10ª</t>
  </si>
  <si>
    <t>FMTO</t>
  </si>
  <si>
    <t>REGIONAL FMTO</t>
  </si>
  <si>
    <t>RANKING QUIJOTE PISTOLA AIRE</t>
  </si>
  <si>
    <t>RANKING QUIJOTE PISTOLA STANDARD AIRE</t>
  </si>
  <si>
    <t>RANKING QUIJOTE PISTOLA VELOCIDAD AIRE</t>
  </si>
  <si>
    <t>RANKING QUIJOTE PISTOLA 25 METROS</t>
  </si>
  <si>
    <t>RANKING QUIJOTE PISTOLA TIRO RÁPIDO 25M</t>
  </si>
  <si>
    <t>SUMA</t>
  </si>
  <si>
    <t>MARÍA LUISA ARAGO HEIN</t>
  </si>
  <si>
    <t>PATRICIA CHAMARRO ZOIDO</t>
  </si>
  <si>
    <t>MONSERRAT FUENTE HERNANDEZ</t>
  </si>
  <si>
    <t>DAMA VETERANA</t>
  </si>
  <si>
    <t>MARIA LUISA ARAGO HEIN</t>
  </si>
  <si>
    <t>CTO. ESPAÑA</t>
  </si>
  <si>
    <t>PILAR BUCHO GONZALEZ</t>
  </si>
  <si>
    <t>Mª DEL CARMEN FUENTES QUEIJAS</t>
  </si>
  <si>
    <t>CARMEN ARANDA DEL PINO</t>
  </si>
  <si>
    <t>Nº FED</t>
  </si>
  <si>
    <t>VANESA ORTEGA PICAZO</t>
  </si>
  <si>
    <t>Nº FED.</t>
  </si>
  <si>
    <t>COPA FEDE. A.O.</t>
  </si>
  <si>
    <t>MARIA DEL C. FUENTES QUEIJAS</t>
  </si>
  <si>
    <t>Mª ANGELES HERAS VILLANUEVA</t>
  </si>
  <si>
    <t>14/07/250219</t>
  </si>
  <si>
    <t>CTO. ESPAÑA VET.</t>
  </si>
  <si>
    <t>LUCIA BARCIA AREVALO</t>
  </si>
  <si>
    <t>1ª COPA SAR</t>
  </si>
  <si>
    <t>CTO. ESPAÑA OLIMPICAS</t>
  </si>
  <si>
    <t>REGIIONAL FMTO</t>
  </si>
  <si>
    <t>FINAL MASTER 100</t>
  </si>
  <si>
    <t>1ª F. COPA REY</t>
  </si>
  <si>
    <t>2ª F. COPA REY</t>
  </si>
  <si>
    <t>MONTSERRAT FUENTES HERNANDEZ</t>
  </si>
  <si>
    <t>ANA MARIA BUENDIA CANO</t>
  </si>
  <si>
    <t>3ª F. COPA REY</t>
  </si>
  <si>
    <t>4ª F. COPA REY</t>
  </si>
  <si>
    <t>COPA RFEDETO</t>
  </si>
  <si>
    <t xml:space="preserve">COPA  RFEDETO </t>
  </si>
  <si>
    <t>1ª FASE COPA RFEDETO</t>
  </si>
  <si>
    <t>1ª FASE COPA RFEDETO JJPP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</si>
</sst>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36"/>
      <color indexed="8"/>
      <name val="Andalus"/>
      <family val="1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i/>
      <sz val="14"/>
      <color indexed="8"/>
      <name val="Andalus"/>
      <family val="1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2" fillId="0" borderId="16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8" fillId="0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4" fontId="14" fillId="0" borderId="0" xfId="0" applyNumberFormat="1" applyFont="1" applyFill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vertical="center" wrapText="1"/>
    </xf>
    <xf numFmtId="14" fontId="14" fillId="0" borderId="21" xfId="0" applyNumberFormat="1" applyFont="1" applyFill="1" applyBorder="1" applyAlignment="1">
      <alignment horizont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 vertical="center"/>
    </xf>
    <xf numFmtId="0" fontId="60" fillId="32" borderId="10" xfId="0" applyFont="1" applyFill="1" applyBorder="1" applyAlignment="1">
      <alignment horizontal="center"/>
    </xf>
    <xf numFmtId="0" fontId="60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center"/>
    </xf>
    <xf numFmtId="3" fontId="60" fillId="32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3" fontId="14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61" fillId="32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3" fontId="3" fillId="32" borderId="10" xfId="0" applyNumberFormat="1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60" fillId="32" borderId="20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60" fillId="32" borderId="18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3" fontId="60" fillId="32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714375</xdr:colOff>
      <xdr:row>0</xdr:row>
      <xdr:rowOff>990600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95250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0"/>
          <a:ext cx="695325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2</xdr:col>
      <xdr:colOff>57150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28600" y="0"/>
          <a:ext cx="6762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3</xdr:col>
      <xdr:colOff>57150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0" y="0"/>
          <a:ext cx="685800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1</xdr:col>
      <xdr:colOff>771525</xdr:colOff>
      <xdr:row>0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66700" y="47625"/>
          <a:ext cx="6858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8"/>
  <sheetViews>
    <sheetView tabSelected="1" view="pageBreakPreview" zoomScale="50" zoomScaleNormal="70" zoomScaleSheetLayoutView="50" zoomScalePageLayoutView="0" workbookViewId="0" topLeftCell="A1">
      <selection activeCell="R29" sqref="R29"/>
    </sheetView>
  </sheetViews>
  <sheetFormatPr defaultColWidth="11.421875" defaultRowHeight="15"/>
  <cols>
    <col min="1" max="1" width="2.7109375" style="0" customWidth="1"/>
    <col min="2" max="2" width="12.57421875" style="0" bestFit="1" customWidth="1"/>
    <col min="3" max="3" width="9.8515625" style="0" customWidth="1"/>
    <col min="4" max="4" width="22.7109375" style="0" customWidth="1"/>
    <col min="5" max="5" width="47.140625" style="0" customWidth="1"/>
    <col min="6" max="14" width="16.00390625" style="4" customWidth="1"/>
    <col min="15" max="15" width="17.28125" style="4" customWidth="1"/>
    <col min="16" max="17" width="16.00390625" style="4" customWidth="1"/>
    <col min="18" max="20" width="17.28125" style="4" customWidth="1"/>
    <col min="21" max="21" width="16.421875" style="26" customWidth="1"/>
    <col min="22" max="22" width="15.28125" style="0" customWidth="1"/>
  </cols>
  <sheetData>
    <row r="1" spans="2:21" ht="78.75" customHeight="1">
      <c r="B1" s="139" t="s">
        <v>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2:22" ht="20.25" customHeight="1">
      <c r="B2" s="140" t="s">
        <v>22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25"/>
    </row>
    <row r="3" spans="2:22" s="15" customFormat="1" ht="17.25" customHeight="1">
      <c r="B3" s="13"/>
      <c r="C3" s="13"/>
      <c r="D3" s="13"/>
      <c r="E3" s="13"/>
      <c r="F3" s="14">
        <v>43673</v>
      </c>
      <c r="G3" s="14">
        <v>43674</v>
      </c>
      <c r="H3" s="14">
        <v>43674</v>
      </c>
      <c r="I3" s="14">
        <v>43758</v>
      </c>
      <c r="J3" s="14">
        <v>43793</v>
      </c>
      <c r="K3" s="14">
        <v>43806</v>
      </c>
      <c r="L3" s="14">
        <v>43841</v>
      </c>
      <c r="M3" s="14">
        <v>43842</v>
      </c>
      <c r="N3" s="14">
        <v>43856</v>
      </c>
      <c r="O3" s="14">
        <v>43863</v>
      </c>
      <c r="P3" s="14">
        <v>43876</v>
      </c>
      <c r="Q3" s="14">
        <v>43877</v>
      </c>
      <c r="R3" s="14">
        <v>43884</v>
      </c>
      <c r="S3" s="14">
        <v>44038</v>
      </c>
      <c r="T3" s="14">
        <v>44087</v>
      </c>
      <c r="U3" s="14">
        <v>44101</v>
      </c>
      <c r="V3" s="126"/>
    </row>
    <row r="4" spans="2:22" s="12" customFormat="1" ht="57" customHeight="1">
      <c r="B4" s="90" t="s">
        <v>1</v>
      </c>
      <c r="C4" s="86" t="s">
        <v>37</v>
      </c>
      <c r="D4" s="87" t="s">
        <v>2</v>
      </c>
      <c r="E4" s="88" t="s">
        <v>0</v>
      </c>
      <c r="F4" s="72" t="s">
        <v>46</v>
      </c>
      <c r="G4" s="72" t="s">
        <v>46</v>
      </c>
      <c r="H4" s="72" t="s">
        <v>20</v>
      </c>
      <c r="I4" s="72" t="s">
        <v>20</v>
      </c>
      <c r="J4" s="72" t="s">
        <v>21</v>
      </c>
      <c r="K4" s="72" t="s">
        <v>49</v>
      </c>
      <c r="L4" s="72" t="s">
        <v>50</v>
      </c>
      <c r="M4" s="72" t="s">
        <v>51</v>
      </c>
      <c r="N4" s="72" t="s">
        <v>20</v>
      </c>
      <c r="O4" s="72" t="s">
        <v>33</v>
      </c>
      <c r="P4" s="72" t="s">
        <v>54</v>
      </c>
      <c r="Q4" s="72" t="s">
        <v>55</v>
      </c>
      <c r="R4" s="72" t="s">
        <v>20</v>
      </c>
      <c r="S4" s="72" t="s">
        <v>20</v>
      </c>
      <c r="T4" s="72" t="s">
        <v>59</v>
      </c>
      <c r="U4" s="72" t="s">
        <v>58</v>
      </c>
      <c r="V4" s="91" t="s">
        <v>27</v>
      </c>
    </row>
    <row r="5" spans="2:24" ht="24" customHeight="1">
      <c r="B5" s="10" t="s">
        <v>7</v>
      </c>
      <c r="C5" s="71">
        <v>23429</v>
      </c>
      <c r="D5" s="6" t="s">
        <v>4</v>
      </c>
      <c r="E5" s="2" t="s">
        <v>5</v>
      </c>
      <c r="F5" s="62"/>
      <c r="G5" s="62"/>
      <c r="H5" s="62">
        <v>543</v>
      </c>
      <c r="I5" s="62"/>
      <c r="J5" s="62">
        <v>550</v>
      </c>
      <c r="K5" s="62">
        <v>532</v>
      </c>
      <c r="L5" s="62">
        <v>544</v>
      </c>
      <c r="M5" s="62">
        <v>545</v>
      </c>
      <c r="N5" s="62">
        <v>547</v>
      </c>
      <c r="O5" s="121">
        <v>552</v>
      </c>
      <c r="P5" s="62">
        <v>547</v>
      </c>
      <c r="Q5" s="62">
        <v>549</v>
      </c>
      <c r="R5" s="121">
        <v>555</v>
      </c>
      <c r="S5" s="120">
        <v>555</v>
      </c>
      <c r="T5" s="62"/>
      <c r="U5" s="62">
        <v>543</v>
      </c>
      <c r="V5" s="79">
        <f>IF(COUNT(F5:U5)&gt;2,LARGE(F5:U5,1)+LARGE(F5:U5,2)+LARGE(F5:U5,3),SUM(F5:U5))</f>
        <v>1662</v>
      </c>
      <c r="W5" s="64"/>
      <c r="X5" s="44"/>
    </row>
    <row r="6" spans="2:23" ht="24.75" customHeight="1">
      <c r="B6" s="10" t="s">
        <v>8</v>
      </c>
      <c r="C6" s="71">
        <v>12753</v>
      </c>
      <c r="D6" s="6" t="s">
        <v>31</v>
      </c>
      <c r="E6" s="5" t="s">
        <v>28</v>
      </c>
      <c r="F6" s="62"/>
      <c r="G6" s="62"/>
      <c r="H6" s="62"/>
      <c r="I6" s="62">
        <v>526</v>
      </c>
      <c r="J6" s="62">
        <v>518</v>
      </c>
      <c r="K6" s="62"/>
      <c r="L6" s="62"/>
      <c r="M6" s="62"/>
      <c r="N6" s="62">
        <v>525</v>
      </c>
      <c r="O6" s="121">
        <v>527</v>
      </c>
      <c r="P6" s="62"/>
      <c r="Q6" s="62"/>
      <c r="R6" s="121">
        <v>535</v>
      </c>
      <c r="S6" s="62">
        <v>506</v>
      </c>
      <c r="T6" s="62"/>
      <c r="U6" s="62"/>
      <c r="V6" s="79">
        <f>IF(COUNT(F6:U6)&gt;2,LARGE(F6:U6,1)+LARGE(F6:U6,2)+LARGE(F6:U6,3),SUM(F6:U6))</f>
        <v>1588</v>
      </c>
      <c r="W6" s="64"/>
    </row>
    <row r="7" spans="2:23" ht="25.5" customHeight="1">
      <c r="B7" s="10" t="s">
        <v>9</v>
      </c>
      <c r="C7" s="71">
        <v>23971</v>
      </c>
      <c r="D7" s="67" t="s">
        <v>18</v>
      </c>
      <c r="E7" s="63" t="s">
        <v>29</v>
      </c>
      <c r="F7" s="77">
        <v>338</v>
      </c>
      <c r="G7" s="77">
        <v>280</v>
      </c>
      <c r="H7" s="77"/>
      <c r="I7" s="77">
        <v>488</v>
      </c>
      <c r="J7" s="77">
        <v>501</v>
      </c>
      <c r="K7" s="77"/>
      <c r="L7" s="77"/>
      <c r="M7" s="77"/>
      <c r="N7" s="123">
        <v>512</v>
      </c>
      <c r="O7" s="77">
        <v>464</v>
      </c>
      <c r="P7" s="127"/>
      <c r="Q7" s="127"/>
      <c r="R7" s="147">
        <v>501</v>
      </c>
      <c r="S7" s="132">
        <v>515</v>
      </c>
      <c r="T7" s="138">
        <v>528</v>
      </c>
      <c r="U7" s="147">
        <v>511</v>
      </c>
      <c r="V7" s="94">
        <f>IF(COUNT(F7:U7)&gt;2,LARGE(F7:U7,1)+LARGE(F7:U7,2)+LARGE(F7:U7,3),SUM(F7:U7))</f>
        <v>1555</v>
      </c>
      <c r="W7" s="64"/>
    </row>
    <row r="8" spans="2:23" ht="24.75" customHeight="1">
      <c r="B8" s="10" t="s">
        <v>10</v>
      </c>
      <c r="C8" s="71">
        <v>23857</v>
      </c>
      <c r="D8" s="67" t="s">
        <v>31</v>
      </c>
      <c r="E8" s="63" t="s">
        <v>36</v>
      </c>
      <c r="F8" s="77"/>
      <c r="G8" s="77"/>
      <c r="H8" s="77">
        <v>477</v>
      </c>
      <c r="I8" s="77">
        <v>490</v>
      </c>
      <c r="J8" s="123">
        <v>516</v>
      </c>
      <c r="K8" s="77"/>
      <c r="L8" s="77"/>
      <c r="M8" s="77"/>
      <c r="N8" s="124">
        <v>516</v>
      </c>
      <c r="O8" s="77"/>
      <c r="P8" s="77"/>
      <c r="Q8" s="77"/>
      <c r="R8" s="123">
        <v>502</v>
      </c>
      <c r="S8" s="77">
        <v>497</v>
      </c>
      <c r="T8" s="77"/>
      <c r="U8" s="77"/>
      <c r="V8" s="79">
        <f>IF(COUNT(F8:U8)&gt;2,LARGE(F8:U8,1)+LARGE(F8:U8,2)+LARGE(F8:U8,3),SUM(F8:U8))</f>
        <v>1534</v>
      </c>
      <c r="W8" s="64"/>
    </row>
    <row r="9" spans="2:23" ht="21" customHeight="1">
      <c r="B9" s="10" t="s">
        <v>11</v>
      </c>
      <c r="C9" s="71">
        <v>24556</v>
      </c>
      <c r="D9" s="62" t="s">
        <v>18</v>
      </c>
      <c r="E9" s="63" t="s">
        <v>45</v>
      </c>
      <c r="F9" s="77">
        <v>328</v>
      </c>
      <c r="G9" s="77">
        <v>324</v>
      </c>
      <c r="H9" s="77"/>
      <c r="I9" s="77"/>
      <c r="J9" s="124">
        <v>509</v>
      </c>
      <c r="K9" s="77"/>
      <c r="L9" s="77"/>
      <c r="M9" s="77"/>
      <c r="N9" s="123">
        <v>508</v>
      </c>
      <c r="O9" s="123">
        <v>472</v>
      </c>
      <c r="P9" s="127"/>
      <c r="Q9" s="127"/>
      <c r="R9" s="131"/>
      <c r="S9" s="131"/>
      <c r="T9" s="131"/>
      <c r="U9" s="131"/>
      <c r="V9" s="94">
        <f>IF(COUNT(F9:U9)&gt;2,LARGE(F9:U9,1)+LARGE(F9:U9,2)+LARGE(F9:U9,3),SUM(F9:U9))</f>
        <v>1489</v>
      </c>
      <c r="W9" s="64"/>
    </row>
    <row r="10" spans="2:23" ht="24.75" customHeight="1">
      <c r="B10" s="90" t="s">
        <v>12</v>
      </c>
      <c r="C10" s="89">
        <v>15109</v>
      </c>
      <c r="D10" s="55" t="s">
        <v>31</v>
      </c>
      <c r="E10" s="56" t="s">
        <v>35</v>
      </c>
      <c r="F10" s="67"/>
      <c r="G10" s="67"/>
      <c r="H10" s="67"/>
      <c r="I10" s="67"/>
      <c r="J10" s="122">
        <v>470</v>
      </c>
      <c r="K10" s="67"/>
      <c r="L10" s="67"/>
      <c r="M10" s="67"/>
      <c r="N10" s="122">
        <v>469</v>
      </c>
      <c r="O10" s="67"/>
      <c r="P10" s="67"/>
      <c r="Q10" s="67"/>
      <c r="R10" s="67">
        <v>461</v>
      </c>
      <c r="S10" s="67">
        <v>412</v>
      </c>
      <c r="T10" s="67"/>
      <c r="U10" s="67"/>
      <c r="V10" s="79">
        <f>IF(COUNT(F10:U10)&gt;2,LARGE(F10:U10,1)+LARGE(F10:U10,2)+LARGE(F10:U10,3),SUM(F10:U10))</f>
        <v>1400</v>
      </c>
      <c r="W10" s="64"/>
    </row>
    <row r="11" spans="2:23" ht="23.25" customHeight="1">
      <c r="B11" s="90" t="s">
        <v>13</v>
      </c>
      <c r="C11" s="71">
        <v>24737</v>
      </c>
      <c r="D11" s="67" t="s">
        <v>4</v>
      </c>
      <c r="E11" s="63" t="s">
        <v>38</v>
      </c>
      <c r="F11" s="77"/>
      <c r="G11" s="77"/>
      <c r="H11" s="77"/>
      <c r="I11" s="77"/>
      <c r="J11" s="77"/>
      <c r="K11" s="77"/>
      <c r="L11" s="77"/>
      <c r="M11" s="77"/>
      <c r="N11" s="124">
        <v>542</v>
      </c>
      <c r="O11" s="123">
        <v>510</v>
      </c>
      <c r="P11" s="77"/>
      <c r="Q11" s="77"/>
      <c r="R11" s="77"/>
      <c r="S11" s="77"/>
      <c r="T11" s="77"/>
      <c r="U11" s="77"/>
      <c r="V11" s="79">
        <f>IF(COUNT(F11:U11)&gt;2,LARGE(F11:U11,1)+LARGE(F11:U11,2)+LARGE(F11:U11,3),SUM(F11:U11))</f>
        <v>1052</v>
      </c>
      <c r="W11" s="64"/>
    </row>
    <row r="12" spans="2:22" ht="23.25" customHeight="1">
      <c r="B12" s="10" t="s">
        <v>15</v>
      </c>
      <c r="C12" s="71">
        <v>23536</v>
      </c>
      <c r="D12" s="6" t="s">
        <v>31</v>
      </c>
      <c r="E12" s="63" t="s">
        <v>42</v>
      </c>
      <c r="F12" s="77"/>
      <c r="G12" s="77"/>
      <c r="H12" s="77"/>
      <c r="I12" s="77"/>
      <c r="J12" s="124">
        <v>525</v>
      </c>
      <c r="K12" s="77"/>
      <c r="L12" s="77"/>
      <c r="M12" s="77"/>
      <c r="N12" s="77"/>
      <c r="O12" s="123">
        <v>513</v>
      </c>
      <c r="P12" s="77"/>
      <c r="Q12" s="77"/>
      <c r="R12" s="77"/>
      <c r="S12" s="77"/>
      <c r="T12" s="77"/>
      <c r="U12" s="77"/>
      <c r="V12" s="79">
        <f>IF(COUNT(F12:U12)&gt;2,LARGE(F12:U12,1)+LARGE(F12:U12,2)+LARGE(F12:U12,3),SUM(F12:U12))</f>
        <v>1038</v>
      </c>
    </row>
    <row r="13" spans="2:22" s="92" customFormat="1" ht="25.5" customHeight="1">
      <c r="B13" s="93" t="s">
        <v>16</v>
      </c>
      <c r="C13" s="71"/>
      <c r="D13" s="67" t="s">
        <v>31</v>
      </c>
      <c r="E13" s="63" t="s">
        <v>53</v>
      </c>
      <c r="F13" s="77"/>
      <c r="G13" s="77"/>
      <c r="H13" s="77"/>
      <c r="I13" s="77"/>
      <c r="J13" s="77"/>
      <c r="K13" s="77"/>
      <c r="L13" s="77"/>
      <c r="M13" s="77"/>
      <c r="N13" s="77"/>
      <c r="O13" s="124">
        <v>488</v>
      </c>
      <c r="P13" s="77"/>
      <c r="Q13" s="77"/>
      <c r="R13" s="77"/>
      <c r="S13" s="77"/>
      <c r="T13" s="77"/>
      <c r="U13" s="77"/>
      <c r="V13" s="79">
        <f>IF(COUNT(F13:U13)&gt;2,LARGE(F13:U13,1)+LARGE(F13:U13,2)+LARGE(F13:U13,3),SUM(F13:U13))</f>
        <v>488</v>
      </c>
    </row>
    <row r="14" spans="2:22" s="92" customFormat="1" ht="25.5" customHeight="1">
      <c r="B14" s="93" t="s">
        <v>19</v>
      </c>
      <c r="C14" s="71">
        <v>20690</v>
      </c>
      <c r="D14" s="67" t="s">
        <v>4</v>
      </c>
      <c r="E14" s="63" t="s">
        <v>52</v>
      </c>
      <c r="F14" s="77"/>
      <c r="G14" s="77"/>
      <c r="H14" s="77"/>
      <c r="I14" s="77"/>
      <c r="J14" s="77"/>
      <c r="K14" s="77"/>
      <c r="L14" s="77"/>
      <c r="M14" s="77"/>
      <c r="N14" s="124">
        <v>417</v>
      </c>
      <c r="O14" s="77"/>
      <c r="P14" s="77"/>
      <c r="Q14" s="77"/>
      <c r="R14" s="77"/>
      <c r="S14" s="77"/>
      <c r="T14" s="77"/>
      <c r="U14" s="77"/>
      <c r="V14" s="79">
        <f>IF(COUNT(F14:U14)&gt;2,LARGE(F14:U14,1)+LARGE(F14:U14,2)+LARGE(F14:U14,3),SUM(F14:U14))</f>
        <v>417</v>
      </c>
    </row>
    <row r="15" spans="2:5" ht="15.75">
      <c r="B15" s="48"/>
      <c r="C15" s="48"/>
      <c r="D15" s="48"/>
      <c r="E15" s="49"/>
    </row>
    <row r="18" ht="15">
      <c r="E18" s="45"/>
    </row>
    <row r="19" ht="15">
      <c r="E19" s="45"/>
    </row>
    <row r="20" ht="15">
      <c r="E20" s="45"/>
    </row>
    <row r="21" ht="15">
      <c r="E21" s="45"/>
    </row>
    <row r="22" ht="15">
      <c r="E22" s="45"/>
    </row>
    <row r="23" ht="15">
      <c r="E23" s="45"/>
    </row>
    <row r="24" ht="15">
      <c r="E24" s="45"/>
    </row>
    <row r="25" ht="15">
      <c r="E25" s="45"/>
    </row>
    <row r="26" ht="15">
      <c r="E26" s="45"/>
    </row>
    <row r="27" ht="15">
      <c r="E27" s="45"/>
    </row>
    <row r="28" ht="15">
      <c r="E28" s="45"/>
    </row>
  </sheetData>
  <sheetProtection/>
  <mergeCells count="2">
    <mergeCell ref="B1:U1"/>
    <mergeCell ref="B2:U2"/>
  </mergeCells>
  <printOptions horizontalCentered="1"/>
  <pageMargins left="0.11811023622047245" right="0.11811023622047245" top="0.2362204724409449" bottom="0.35433070866141736" header="0.15748031496062992" footer="0.07874015748031496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"/>
  <sheetViews>
    <sheetView view="pageBreakPreview" zoomScale="90" zoomScaleNormal="85" zoomScaleSheetLayoutView="90" zoomScalePageLayoutView="0" workbookViewId="0" topLeftCell="A1">
      <selection activeCell="G18" sqref="G18"/>
    </sheetView>
  </sheetViews>
  <sheetFormatPr defaultColWidth="11.421875" defaultRowHeight="15"/>
  <cols>
    <col min="1" max="1" width="2.7109375" style="0" customWidth="1"/>
    <col min="2" max="3" width="9.421875" style="0" customWidth="1"/>
    <col min="4" max="4" width="17.57421875" style="0" customWidth="1"/>
    <col min="5" max="5" width="32.7109375" style="0" bestFit="1" customWidth="1"/>
    <col min="6" max="11" width="13.57421875" style="4" customWidth="1"/>
    <col min="12" max="12" width="14.8515625" style="4" customWidth="1"/>
    <col min="13" max="13" width="9.7109375" style="1" bestFit="1" customWidth="1"/>
  </cols>
  <sheetData>
    <row r="1" spans="2:13" ht="78.75" customHeight="1" thickBot="1">
      <c r="B1" s="139" t="s">
        <v>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2:13" ht="20.25" customHeight="1">
      <c r="B2" s="141" t="s">
        <v>23</v>
      </c>
      <c r="C2" s="142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2:13" s="15" customFormat="1" ht="15">
      <c r="B3" s="17"/>
      <c r="C3" s="59"/>
      <c r="D3" s="13"/>
      <c r="E3" s="13"/>
      <c r="F3" s="14">
        <v>43583</v>
      </c>
      <c r="G3" s="14">
        <v>43611</v>
      </c>
      <c r="H3" s="14">
        <v>43653</v>
      </c>
      <c r="I3" s="14" t="s">
        <v>43</v>
      </c>
      <c r="J3" s="14">
        <v>44031</v>
      </c>
      <c r="K3" s="14">
        <v>44087</v>
      </c>
      <c r="L3" s="14">
        <v>44087</v>
      </c>
      <c r="M3" s="18"/>
    </row>
    <row r="4" spans="2:13" s="12" customFormat="1" ht="30.75" thickBot="1">
      <c r="B4" s="19" t="s">
        <v>1</v>
      </c>
      <c r="C4" s="95" t="s">
        <v>39</v>
      </c>
      <c r="D4" s="20" t="s">
        <v>2</v>
      </c>
      <c r="E4" s="21" t="s">
        <v>0</v>
      </c>
      <c r="F4" s="65" t="s">
        <v>20</v>
      </c>
      <c r="G4" s="65" t="s">
        <v>21</v>
      </c>
      <c r="H4" s="65" t="s">
        <v>20</v>
      </c>
      <c r="I4" s="65" t="s">
        <v>44</v>
      </c>
      <c r="J4" s="65" t="s">
        <v>20</v>
      </c>
      <c r="K4" s="65" t="s">
        <v>20</v>
      </c>
      <c r="L4" s="97" t="s">
        <v>57</v>
      </c>
      <c r="M4" s="22" t="s">
        <v>27</v>
      </c>
    </row>
    <row r="5" spans="2:13" ht="20.25" customHeight="1">
      <c r="B5" s="130" t="s">
        <v>7</v>
      </c>
      <c r="C5" s="96">
        <v>12753</v>
      </c>
      <c r="D5" s="55" t="s">
        <v>31</v>
      </c>
      <c r="E5" s="57" t="s">
        <v>28</v>
      </c>
      <c r="F5" s="129">
        <v>317</v>
      </c>
      <c r="G5" s="128">
        <v>311</v>
      </c>
      <c r="H5" s="61"/>
      <c r="I5" s="61"/>
      <c r="J5" s="61">
        <v>266</v>
      </c>
      <c r="K5" s="128">
        <v>289</v>
      </c>
      <c r="L5" s="61"/>
      <c r="M5" s="70">
        <f>IF(COUNT(F5:L5)&gt;2,LARGE(F5:L5,1)+LARGE(F5:L5,2)+LARGE(F5:L5,3),SUM(F5:L5))</f>
        <v>917</v>
      </c>
    </row>
    <row r="6" spans="2:13" ht="15.75">
      <c r="B6" s="78" t="s">
        <v>9</v>
      </c>
      <c r="C6" s="59"/>
      <c r="D6" s="55" t="s">
        <v>4</v>
      </c>
      <c r="E6" s="57" t="s">
        <v>6</v>
      </c>
      <c r="F6" s="61"/>
      <c r="G6" s="129">
        <v>311</v>
      </c>
      <c r="H6" s="61"/>
      <c r="I6" s="61"/>
      <c r="J6" s="61"/>
      <c r="K6" s="61"/>
      <c r="L6" s="128">
        <v>322</v>
      </c>
      <c r="M6" s="70">
        <f>IF(COUNT(F6:L6)&gt;2,LARGE(F6:L6,1)+LARGE(F6:L6,2)+LARGE(F6:L6,3),SUM(F6:L6))</f>
        <v>633</v>
      </c>
    </row>
  </sheetData>
  <sheetProtection/>
  <mergeCells count="2">
    <mergeCell ref="B1:M1"/>
    <mergeCell ref="B2:M2"/>
  </mergeCells>
  <printOptions horizontalCentered="1"/>
  <pageMargins left="0.15748031496062992" right="0.15748031496062992" top="0.3937007874015748" bottom="0.35433070866141736" header="0.2362204724409449" footer="0.11811023622047245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3"/>
  <sheetViews>
    <sheetView view="pageBreakPreview" zoomScale="90" zoomScaleNormal="85" zoomScaleSheetLayoutView="90" zoomScalePageLayoutView="0" workbookViewId="0" topLeftCell="A1">
      <selection activeCell="G16" sqref="G16"/>
    </sheetView>
  </sheetViews>
  <sheetFormatPr defaultColWidth="11.421875" defaultRowHeight="15"/>
  <cols>
    <col min="1" max="1" width="2.7109375" style="0" customWidth="1"/>
    <col min="2" max="3" width="10.00390625" style="0" customWidth="1"/>
    <col min="4" max="4" width="17.57421875" style="84" bestFit="1" customWidth="1"/>
    <col min="5" max="5" width="31.421875" style="0" customWidth="1"/>
    <col min="6" max="6" width="14.421875" style="4" customWidth="1"/>
    <col min="7" max="7" width="13.57421875" style="4" customWidth="1"/>
    <col min="8" max="12" width="13.00390625" style="4" customWidth="1"/>
    <col min="13" max="13" width="9.7109375" style="1" bestFit="1" customWidth="1"/>
  </cols>
  <sheetData>
    <row r="1" spans="2:13" ht="84" customHeight="1" thickBot="1">
      <c r="B1" s="139" t="s">
        <v>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2:13" ht="20.25" customHeight="1">
      <c r="B2" s="141" t="s">
        <v>24</v>
      </c>
      <c r="C2" s="142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2:13" s="15" customFormat="1" ht="15.75">
      <c r="B3" s="17"/>
      <c r="C3" s="59"/>
      <c r="D3" s="81"/>
      <c r="E3" s="13"/>
      <c r="F3" s="14">
        <v>43569</v>
      </c>
      <c r="G3" s="14">
        <v>43646</v>
      </c>
      <c r="H3" s="14">
        <v>43660</v>
      </c>
      <c r="I3" s="14">
        <v>43667</v>
      </c>
      <c r="J3" s="14">
        <v>43786</v>
      </c>
      <c r="K3" s="14">
        <v>43786</v>
      </c>
      <c r="L3" s="14">
        <v>44087</v>
      </c>
      <c r="M3" s="18"/>
    </row>
    <row r="4" spans="2:13" s="12" customFormat="1" ht="45" customHeight="1" thickBot="1">
      <c r="B4" s="19" t="s">
        <v>1</v>
      </c>
      <c r="C4" s="95" t="s">
        <v>39</v>
      </c>
      <c r="D4" s="82" t="s">
        <v>2</v>
      </c>
      <c r="E4" s="21" t="s">
        <v>0</v>
      </c>
      <c r="F4" s="65" t="s">
        <v>40</v>
      </c>
      <c r="G4" s="65" t="s">
        <v>20</v>
      </c>
      <c r="H4" s="65" t="s">
        <v>44</v>
      </c>
      <c r="I4" s="65" t="s">
        <v>20</v>
      </c>
      <c r="J4" s="65" t="s">
        <v>48</v>
      </c>
      <c r="K4" s="65" t="s">
        <v>48</v>
      </c>
      <c r="L4" s="65" t="s">
        <v>56</v>
      </c>
      <c r="M4" s="22" t="s">
        <v>27</v>
      </c>
    </row>
    <row r="5" spans="2:13" ht="19.5" customHeight="1">
      <c r="B5" s="10" t="s">
        <v>7</v>
      </c>
      <c r="C5" s="80">
        <v>19344</v>
      </c>
      <c r="D5" s="6" t="s">
        <v>4</v>
      </c>
      <c r="E5" s="2" t="s">
        <v>17</v>
      </c>
      <c r="F5" s="62"/>
      <c r="G5" s="62"/>
      <c r="H5" s="62"/>
      <c r="I5" s="62"/>
      <c r="J5" s="121">
        <v>10</v>
      </c>
      <c r="K5" s="62"/>
      <c r="L5" s="120">
        <v>12</v>
      </c>
      <c r="M5" s="11">
        <f>IF(COUNT(F5:L5)&gt;2,LARGE(F5:L5,1)+LARGE(F5:L5,2)+LARGE(F5:L5,3),SUM(F5:L5))</f>
        <v>22</v>
      </c>
    </row>
    <row r="6" spans="2:13" ht="19.5" customHeight="1">
      <c r="B6" s="75" t="s">
        <v>8</v>
      </c>
      <c r="C6" s="99">
        <v>12753</v>
      </c>
      <c r="D6" s="76" t="s">
        <v>31</v>
      </c>
      <c r="E6" s="2" t="s">
        <v>32</v>
      </c>
      <c r="F6" s="76"/>
      <c r="G6" s="76"/>
      <c r="H6" s="76"/>
      <c r="I6" s="76"/>
      <c r="J6" s="119">
        <v>7</v>
      </c>
      <c r="K6" s="112">
        <v>4</v>
      </c>
      <c r="L6" s="76"/>
      <c r="M6" s="74">
        <f>IF(COUNT(F6:L6)&gt;2,LARGE(F6:L6,1)+LARGE(F6:L6,2)+LARGE(F6:L6,3),SUM(F6:L6))</f>
        <v>11</v>
      </c>
    </row>
    <row r="7" spans="2:13" ht="19.5" customHeight="1">
      <c r="B7" s="113"/>
      <c r="C7" s="114"/>
      <c r="D7" s="115"/>
      <c r="E7" s="116"/>
      <c r="F7" s="117"/>
      <c r="G7" s="117"/>
      <c r="H7" s="117"/>
      <c r="I7" s="117"/>
      <c r="J7" s="117"/>
      <c r="K7" s="117"/>
      <c r="L7" s="117"/>
      <c r="M7" s="118"/>
    </row>
    <row r="8" spans="15:17" ht="15.75">
      <c r="O8" s="7"/>
      <c r="P8" s="7"/>
      <c r="Q8" s="7"/>
    </row>
    <row r="9" spans="15:17" ht="15.75">
      <c r="O9" s="7"/>
      <c r="P9" s="7"/>
      <c r="Q9" s="7"/>
    </row>
    <row r="10" spans="15:17" ht="15.75">
      <c r="O10" s="7"/>
      <c r="P10" s="7"/>
      <c r="Q10" s="7"/>
    </row>
    <row r="11" spans="15:17" ht="15.75">
      <c r="O11" s="7"/>
      <c r="P11" s="7"/>
      <c r="Q11" s="7"/>
    </row>
    <row r="12" spans="15:17" ht="15.75">
      <c r="O12" s="7"/>
      <c r="P12" s="7"/>
      <c r="Q12" s="7"/>
    </row>
    <row r="13" spans="15:17" ht="15.75">
      <c r="O13" s="7"/>
      <c r="P13" s="7"/>
      <c r="Q13" s="7"/>
    </row>
    <row r="14" spans="15:17" ht="15.75">
      <c r="O14" s="7"/>
      <c r="P14" s="7"/>
      <c r="Q14" s="7"/>
    </row>
    <row r="15" spans="15:17" ht="15.75">
      <c r="O15" s="7"/>
      <c r="P15" s="7"/>
      <c r="Q15" s="7"/>
    </row>
    <row r="16" spans="15:17" ht="15.75">
      <c r="O16" s="7"/>
      <c r="P16" s="7"/>
      <c r="Q16" s="7"/>
    </row>
    <row r="17" spans="15:17" ht="15.75">
      <c r="O17" s="7"/>
      <c r="P17" s="7"/>
      <c r="Q17" s="7"/>
    </row>
    <row r="18" spans="15:17" ht="15.75">
      <c r="O18" s="7"/>
      <c r="P18" s="7"/>
      <c r="Q18" s="7"/>
    </row>
    <row r="19" spans="15:17" ht="15.75">
      <c r="O19" s="7"/>
      <c r="P19" s="7"/>
      <c r="Q19" s="7"/>
    </row>
    <row r="20" spans="15:17" ht="15.75">
      <c r="O20" s="7"/>
      <c r="P20" s="7"/>
      <c r="Q20" s="7"/>
    </row>
    <row r="21" spans="15:17" ht="15.75">
      <c r="O21" s="7"/>
      <c r="P21" s="7"/>
      <c r="Q21" s="7"/>
    </row>
    <row r="22" spans="15:17" ht="15.75">
      <c r="O22" s="7"/>
      <c r="P22" s="7"/>
      <c r="Q22" s="7"/>
    </row>
    <row r="23" spans="15:17" ht="15.75">
      <c r="O23" s="7"/>
      <c r="P23" s="7"/>
      <c r="Q23" s="7"/>
    </row>
  </sheetData>
  <sheetProtection/>
  <mergeCells count="2">
    <mergeCell ref="B1:M1"/>
    <mergeCell ref="B2:M2"/>
  </mergeCells>
  <printOptions horizontalCentered="1"/>
  <pageMargins left="0.1968503937007874" right="0.1968503937007874" top="0.35433070866141736" bottom="0.31496062992125984" header="0.1968503937007874" footer="0.11811023622047245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8"/>
  <sheetViews>
    <sheetView view="pageBreakPreview" zoomScale="90" zoomScaleNormal="70" zoomScaleSheetLayoutView="90" zoomScalePageLayoutView="0" workbookViewId="0" topLeftCell="C1">
      <selection activeCell="N17" sqref="N17"/>
    </sheetView>
  </sheetViews>
  <sheetFormatPr defaultColWidth="11.421875" defaultRowHeight="15"/>
  <cols>
    <col min="1" max="1" width="2.57421875" style="0" hidden="1" customWidth="1"/>
    <col min="2" max="2" width="4.140625" style="0" hidden="1" customWidth="1"/>
    <col min="3" max="4" width="9.421875" style="0" customWidth="1"/>
    <col min="5" max="5" width="17.140625" style="84" customWidth="1"/>
    <col min="6" max="6" width="32.421875" style="0" customWidth="1"/>
    <col min="7" max="13" width="14.421875" style="4" customWidth="1"/>
    <col min="14" max="14" width="14.421875" style="1" customWidth="1"/>
    <col min="15" max="15" width="25.00390625" style="29" customWidth="1"/>
  </cols>
  <sheetData>
    <row r="1" spans="2:15" ht="80.25" customHeight="1" thickBot="1">
      <c r="B1" s="139" t="s">
        <v>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2:15" ht="18.75">
      <c r="B2" s="141" t="s">
        <v>25</v>
      </c>
      <c r="C2" s="142"/>
      <c r="D2" s="142"/>
      <c r="E2" s="143"/>
      <c r="F2" s="143"/>
      <c r="G2" s="145"/>
      <c r="H2" s="145"/>
      <c r="I2" s="145"/>
      <c r="J2" s="145"/>
      <c r="K2" s="145"/>
      <c r="L2" s="145"/>
      <c r="M2" s="145"/>
      <c r="N2" s="145"/>
      <c r="O2" s="144"/>
    </row>
    <row r="3" spans="2:16" s="23" customFormat="1" ht="15.75">
      <c r="B3" s="17"/>
      <c r="C3" s="59"/>
      <c r="D3" s="59"/>
      <c r="E3" s="81"/>
      <c r="F3" s="13"/>
      <c r="G3" s="14">
        <v>43590</v>
      </c>
      <c r="H3" s="103">
        <v>43632</v>
      </c>
      <c r="I3" s="14">
        <v>43716</v>
      </c>
      <c r="J3" s="14">
        <v>43737</v>
      </c>
      <c r="K3" s="14">
        <v>43898</v>
      </c>
      <c r="L3" s="14">
        <v>44024</v>
      </c>
      <c r="M3" s="14">
        <v>44045</v>
      </c>
      <c r="N3" s="14">
        <v>44101</v>
      </c>
      <c r="O3" s="27"/>
      <c r="P3" s="15"/>
    </row>
    <row r="4" spans="2:15" s="12" customFormat="1" ht="30.75" thickBot="1">
      <c r="B4" s="19" t="s">
        <v>1</v>
      </c>
      <c r="C4" s="60"/>
      <c r="D4" s="95" t="s">
        <v>39</v>
      </c>
      <c r="E4" s="82" t="s">
        <v>2</v>
      </c>
      <c r="F4" s="21" t="s">
        <v>0</v>
      </c>
      <c r="G4" s="106" t="s">
        <v>20</v>
      </c>
      <c r="H4" s="107" t="s">
        <v>21</v>
      </c>
      <c r="I4" s="108" t="s">
        <v>47</v>
      </c>
      <c r="J4" s="108" t="s">
        <v>20</v>
      </c>
      <c r="K4" s="108" t="s">
        <v>20</v>
      </c>
      <c r="L4" s="108" t="s">
        <v>20</v>
      </c>
      <c r="M4" s="108" t="s">
        <v>56</v>
      </c>
      <c r="N4" s="108" t="s">
        <v>21</v>
      </c>
      <c r="O4" s="24" t="s">
        <v>27</v>
      </c>
    </row>
    <row r="5" spans="2:17" ht="18.75">
      <c r="B5" s="16" t="s">
        <v>7</v>
      </c>
      <c r="C5" s="16" t="s">
        <v>7</v>
      </c>
      <c r="D5" s="98">
        <v>23429</v>
      </c>
      <c r="E5" s="8" t="s">
        <v>4</v>
      </c>
      <c r="F5" s="9" t="s">
        <v>5</v>
      </c>
      <c r="G5" s="120">
        <v>557</v>
      </c>
      <c r="H5" s="137">
        <v>538</v>
      </c>
      <c r="I5" s="62"/>
      <c r="J5" s="121">
        <v>550</v>
      </c>
      <c r="K5" s="62">
        <v>537</v>
      </c>
      <c r="L5" s="62">
        <v>534</v>
      </c>
      <c r="M5" s="62"/>
      <c r="N5" s="62"/>
      <c r="O5" s="25">
        <f aca="true" t="shared" si="0" ref="O5:O13">IF(COUNT(G5:N5)&gt;2,LARGE(G5:N5,1)+LARGE(G5:N5,2)+LARGE(G5:N5,3),SUM(G5:N5))</f>
        <v>1645</v>
      </c>
      <c r="P5" s="50"/>
      <c r="Q5" s="44"/>
    </row>
    <row r="6" spans="2:15" ht="20.25" customHeight="1">
      <c r="B6" s="10" t="s">
        <v>8</v>
      </c>
      <c r="C6" s="10" t="s">
        <v>8</v>
      </c>
      <c r="D6" s="80">
        <v>19344</v>
      </c>
      <c r="E6" s="6" t="s">
        <v>31</v>
      </c>
      <c r="F6" s="2" t="s">
        <v>17</v>
      </c>
      <c r="G6" s="121">
        <v>528</v>
      </c>
      <c r="H6" s="133">
        <v>523</v>
      </c>
      <c r="I6" s="101"/>
      <c r="J6" s="101">
        <v>490</v>
      </c>
      <c r="K6" s="101"/>
      <c r="L6" s="101"/>
      <c r="M6" s="134">
        <v>531</v>
      </c>
      <c r="N6" s="101"/>
      <c r="O6" s="25">
        <f t="shared" si="0"/>
        <v>1582</v>
      </c>
    </row>
    <row r="7" spans="2:15" ht="19.5" customHeight="1">
      <c r="B7" s="10" t="s">
        <v>9</v>
      </c>
      <c r="C7" s="10" t="s">
        <v>9</v>
      </c>
      <c r="D7" s="80">
        <v>12753</v>
      </c>
      <c r="E7" s="6" t="s">
        <v>31</v>
      </c>
      <c r="F7" s="2" t="s">
        <v>28</v>
      </c>
      <c r="G7" s="121">
        <v>513</v>
      </c>
      <c r="H7" s="101">
        <v>510</v>
      </c>
      <c r="I7" s="101">
        <v>498</v>
      </c>
      <c r="J7" s="101">
        <v>505</v>
      </c>
      <c r="K7" s="101">
        <v>503</v>
      </c>
      <c r="L7" s="133">
        <v>520</v>
      </c>
      <c r="M7" s="101"/>
      <c r="N7" s="134">
        <v>535</v>
      </c>
      <c r="O7" s="25">
        <f t="shared" si="0"/>
        <v>1568</v>
      </c>
    </row>
    <row r="8" spans="2:15" ht="18.75" customHeight="1">
      <c r="B8" s="10" t="s">
        <v>12</v>
      </c>
      <c r="C8" s="10" t="s">
        <v>10</v>
      </c>
      <c r="D8" s="99">
        <v>23857</v>
      </c>
      <c r="E8" s="76" t="s">
        <v>31</v>
      </c>
      <c r="F8" s="2" t="s">
        <v>36</v>
      </c>
      <c r="G8" s="121">
        <v>441</v>
      </c>
      <c r="H8" s="101"/>
      <c r="I8" s="101"/>
      <c r="J8" s="134">
        <v>489</v>
      </c>
      <c r="K8" s="101"/>
      <c r="L8" s="101"/>
      <c r="M8" s="101"/>
      <c r="N8" s="133">
        <v>440</v>
      </c>
      <c r="O8" s="58">
        <f t="shared" si="0"/>
        <v>1370</v>
      </c>
    </row>
    <row r="9" spans="3:15" ht="18.75" customHeight="1">
      <c r="C9" s="73" t="s">
        <v>11</v>
      </c>
      <c r="D9" s="100">
        <v>15109</v>
      </c>
      <c r="E9" s="76" t="s">
        <v>31</v>
      </c>
      <c r="F9" s="2" t="s">
        <v>41</v>
      </c>
      <c r="G9" s="121">
        <v>379</v>
      </c>
      <c r="H9" s="136">
        <v>464</v>
      </c>
      <c r="I9" s="102"/>
      <c r="J9" s="102"/>
      <c r="K9" s="102"/>
      <c r="L9" s="135">
        <v>433</v>
      </c>
      <c r="M9" s="102"/>
      <c r="N9" s="102">
        <v>378</v>
      </c>
      <c r="O9" s="66">
        <f t="shared" si="0"/>
        <v>1276</v>
      </c>
    </row>
    <row r="10" spans="3:15" ht="18.75" customHeight="1">
      <c r="C10" s="105" t="s">
        <v>12</v>
      </c>
      <c r="D10" s="104">
        <v>24737</v>
      </c>
      <c r="E10" s="76" t="s">
        <v>4</v>
      </c>
      <c r="F10" s="2" t="s">
        <v>38</v>
      </c>
      <c r="G10" s="62"/>
      <c r="H10" s="62"/>
      <c r="I10" s="62"/>
      <c r="J10" s="121">
        <v>518</v>
      </c>
      <c r="K10" s="120">
        <v>518</v>
      </c>
      <c r="L10" s="62"/>
      <c r="M10" s="62"/>
      <c r="N10" s="62"/>
      <c r="O10" s="66">
        <f t="shared" si="0"/>
        <v>1036</v>
      </c>
    </row>
    <row r="11" spans="3:15" s="92" customFormat="1" ht="18.75" customHeight="1">
      <c r="C11" s="105" t="s">
        <v>13</v>
      </c>
      <c r="D11" s="104">
        <v>23536</v>
      </c>
      <c r="E11" s="76" t="s">
        <v>31</v>
      </c>
      <c r="F11" s="2" t="s">
        <v>42</v>
      </c>
      <c r="G11" s="62"/>
      <c r="H11" s="121">
        <v>483</v>
      </c>
      <c r="I11" s="62"/>
      <c r="J11" s="120">
        <v>512</v>
      </c>
      <c r="K11" s="62"/>
      <c r="L11" s="62"/>
      <c r="M11" s="62"/>
      <c r="N11" s="62"/>
      <c r="O11" s="66">
        <f t="shared" si="0"/>
        <v>995</v>
      </c>
    </row>
    <row r="12" spans="3:15" s="92" customFormat="1" ht="18.75" customHeight="1">
      <c r="C12" s="105" t="s">
        <v>15</v>
      </c>
      <c r="D12" s="104">
        <v>21603</v>
      </c>
      <c r="E12" s="76" t="s">
        <v>31</v>
      </c>
      <c r="F12" s="2" t="s">
        <v>34</v>
      </c>
      <c r="G12" s="62"/>
      <c r="H12" s="121">
        <v>477</v>
      </c>
      <c r="I12" s="62"/>
      <c r="J12" s="62"/>
      <c r="K12" s="62"/>
      <c r="L12" s="120">
        <v>492</v>
      </c>
      <c r="M12" s="62"/>
      <c r="N12" s="62"/>
      <c r="O12" s="66">
        <f t="shared" si="0"/>
        <v>969</v>
      </c>
    </row>
    <row r="13" spans="3:15" s="92" customFormat="1" ht="18.75" customHeight="1">
      <c r="C13" s="105" t="s">
        <v>16</v>
      </c>
      <c r="D13" s="99">
        <v>20690</v>
      </c>
      <c r="E13" s="85" t="s">
        <v>4</v>
      </c>
      <c r="F13" s="2" t="s">
        <v>30</v>
      </c>
      <c r="G13" s="62"/>
      <c r="H13" s="121">
        <v>227</v>
      </c>
      <c r="I13" s="62"/>
      <c r="J13" s="120">
        <v>296</v>
      </c>
      <c r="K13" s="62"/>
      <c r="L13" s="62"/>
      <c r="M13" s="62"/>
      <c r="N13" s="62"/>
      <c r="O13" s="66">
        <f t="shared" si="0"/>
        <v>523</v>
      </c>
    </row>
    <row r="14" spans="5:15" ht="15.75">
      <c r="E14" s="46"/>
      <c r="F14" s="47"/>
      <c r="N14" s="69"/>
      <c r="O14" s="28"/>
    </row>
    <row r="15" spans="5:15" ht="15.75">
      <c r="E15" s="83"/>
      <c r="F15" s="49"/>
      <c r="N15" s="3"/>
      <c r="O15" s="28"/>
    </row>
    <row r="16" spans="5:15" ht="15.75">
      <c r="E16" s="83"/>
      <c r="F16" s="49"/>
      <c r="N16" s="3"/>
      <c r="O16" s="28"/>
    </row>
    <row r="17" spans="14:15" ht="15.75">
      <c r="N17" s="3"/>
      <c r="O17" s="28"/>
    </row>
    <row r="18" spans="14:15" ht="15.75">
      <c r="N18" s="3"/>
      <c r="O18" s="28"/>
    </row>
    <row r="19" spans="14:15" ht="15.75">
      <c r="N19" s="3"/>
      <c r="O19" s="28"/>
    </row>
    <row r="20" spans="14:15" ht="15.75">
      <c r="N20" s="3"/>
      <c r="O20" s="28"/>
    </row>
    <row r="21" spans="14:15" ht="15.75">
      <c r="N21" s="3"/>
      <c r="O21" s="28"/>
    </row>
    <row r="22" spans="14:15" ht="15.75">
      <c r="N22" s="3"/>
      <c r="O22" s="28"/>
    </row>
    <row r="23" spans="14:15" ht="15.75">
      <c r="N23" s="3"/>
      <c r="O23" s="28"/>
    </row>
    <row r="24" spans="14:15" ht="15.75">
      <c r="N24" s="3"/>
      <c r="O24" s="28"/>
    </row>
    <row r="25" spans="14:15" ht="15.75">
      <c r="N25" s="3"/>
      <c r="O25" s="28"/>
    </row>
    <row r="26" spans="14:15" ht="15.75">
      <c r="N26" s="3"/>
      <c r="O26" s="28"/>
    </row>
    <row r="27" spans="14:15" ht="15.75">
      <c r="N27" s="3"/>
      <c r="O27" s="28"/>
    </row>
    <row r="28" spans="14:15" ht="15.75">
      <c r="N28" s="3"/>
      <c r="O28" s="28"/>
    </row>
  </sheetData>
  <sheetProtection/>
  <mergeCells count="2">
    <mergeCell ref="B1:O1"/>
    <mergeCell ref="B2:O2"/>
  </mergeCells>
  <printOptions horizontalCentered="1"/>
  <pageMargins left="0.11811023622047245" right="0.15748031496062992" top="0.2755905511811024" bottom="0.35433070866141736" header="0.1968503937007874" footer="0.1574803149606299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0"/>
  <sheetViews>
    <sheetView view="pageBreakPreview" zoomScale="90" zoomScaleNormal="80" zoomScaleSheetLayoutView="90" zoomScalePageLayoutView="0" workbookViewId="0" topLeftCell="A1">
      <selection activeCell="H5" sqref="H5"/>
    </sheetView>
  </sheetViews>
  <sheetFormatPr defaultColWidth="11.421875" defaultRowHeight="15"/>
  <cols>
    <col min="1" max="1" width="2.7109375" style="30" customWidth="1"/>
    <col min="2" max="2" width="12.140625" style="30" bestFit="1" customWidth="1"/>
    <col min="3" max="3" width="14.7109375" style="30" bestFit="1" customWidth="1"/>
    <col min="4" max="4" width="38.8515625" style="30" bestFit="1" customWidth="1"/>
    <col min="5" max="5" width="15.421875" style="43" customWidth="1"/>
    <col min="6" max="6" width="0.71875" style="30" customWidth="1"/>
    <col min="7" max="10" width="11.421875" style="30" customWidth="1"/>
    <col min="11" max="11" width="2.8515625" style="30" customWidth="1"/>
    <col min="12" max="16384" width="11.421875" style="30" customWidth="1"/>
  </cols>
  <sheetData>
    <row r="1" spans="2:5" ht="88.5" customHeight="1" thickBot="1">
      <c r="B1" s="146" t="s">
        <v>3</v>
      </c>
      <c r="C1" s="146"/>
      <c r="D1" s="146"/>
      <c r="E1" s="146"/>
    </row>
    <row r="2" spans="2:5" ht="20.25" customHeight="1">
      <c r="B2" s="141" t="s">
        <v>26</v>
      </c>
      <c r="C2" s="143"/>
      <c r="D2" s="143"/>
      <c r="E2" s="143"/>
    </row>
    <row r="3" spans="2:5" s="33" customFormat="1" ht="18.75">
      <c r="B3" s="31"/>
      <c r="C3" s="32"/>
      <c r="D3" s="32"/>
      <c r="E3" s="109">
        <v>43723</v>
      </c>
    </row>
    <row r="4" spans="2:5" s="37" customFormat="1" ht="38.25" thickBot="1">
      <c r="B4" s="34" t="s">
        <v>1</v>
      </c>
      <c r="C4" s="35" t="s">
        <v>2</v>
      </c>
      <c r="D4" s="36" t="s">
        <v>0</v>
      </c>
      <c r="E4" s="111" t="s">
        <v>21</v>
      </c>
    </row>
    <row r="5" spans="2:5" ht="18.75">
      <c r="B5" s="38" t="s">
        <v>7</v>
      </c>
      <c r="C5" s="39" t="s">
        <v>4</v>
      </c>
      <c r="D5" s="40" t="s">
        <v>14</v>
      </c>
      <c r="E5" s="110">
        <v>378</v>
      </c>
    </row>
    <row r="6" spans="3:5" ht="19.5" customHeight="1">
      <c r="C6" s="41"/>
      <c r="D6" s="42"/>
      <c r="E6" s="68"/>
    </row>
    <row r="7" spans="3:4" ht="18.75">
      <c r="C7" s="51"/>
      <c r="D7" s="52"/>
    </row>
    <row r="8" spans="3:4" ht="18.75">
      <c r="C8" s="53"/>
      <c r="D8" s="54"/>
    </row>
    <row r="9" spans="3:4" ht="18.75">
      <c r="C9" s="53"/>
      <c r="D9" s="54"/>
    </row>
    <row r="10" spans="3:4" ht="18.75">
      <c r="C10" s="53"/>
      <c r="D10" s="53"/>
    </row>
  </sheetData>
  <sheetProtection/>
  <mergeCells count="2">
    <mergeCell ref="B1:E1"/>
    <mergeCell ref="B2:E2"/>
  </mergeCells>
  <printOptions horizontalCentered="1"/>
  <pageMargins left="0.11811023622047245" right="0.11811023622047245" top="0.2755905511811024" bottom="0.2755905511811024" header="0.15748031496062992" footer="0.118110236220472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salgado</dc:creator>
  <cp:keywords/>
  <dc:description/>
  <cp:lastModifiedBy>Santiago.a</cp:lastModifiedBy>
  <cp:lastPrinted>2018-05-17T15:40:51Z</cp:lastPrinted>
  <dcterms:created xsi:type="dcterms:W3CDTF">2012-06-24T18:12:42Z</dcterms:created>
  <dcterms:modified xsi:type="dcterms:W3CDTF">2020-09-28T16:34:47Z</dcterms:modified>
  <cp:category/>
  <cp:version/>
  <cp:contentType/>
  <cp:contentStatus/>
</cp:coreProperties>
</file>