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0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STANDARD DAMAS" sheetId="5" r:id="rId5"/>
    <sheet name="PISTOLA 9 MM" sheetId="6" r:id="rId6"/>
    <sheet name="PISTOLA VELOCIDAD" sheetId="7" r:id="rId7"/>
    <sheet name="P. FUEGO CENTRAL" sheetId="8" r:id="rId8"/>
    <sheet name="P. 50 METROS" sheetId="9" r:id="rId9"/>
  </sheets>
  <definedNames>
    <definedName name="_xlnm.Print_Area" localSheetId="0">'AIRE'!$A$1:$U$13</definedName>
    <definedName name="_xlnm.Print_Area" localSheetId="3">'PISTOLA 25 METROS'!$A$1:$R$15</definedName>
    <definedName name="_xlnm.Print_Area" localSheetId="1">'STANDARD AIRE'!$A$1:$L$11</definedName>
    <definedName name="_xlnm.Print_Area" localSheetId="2">'VELOCIDAD AIRE'!$A$1:$M$8</definedName>
    <definedName name="_xlnm.Print_Area" localSheetId="0">'AIRE'!$A$1:$T$36</definedName>
    <definedName name="_xlnm.Print_Area" localSheetId="3">'PISTOLA 25 METROS'!$A$1:$R$41</definedName>
    <definedName name="_xlnm.Print_Area" localSheetId="1">'STANDARD AIRE'!$A$1:$L$27</definedName>
    <definedName name="_xlnm.Print_Area" localSheetId="2">'VELOCIDAD AIRE'!$A$1:$M$31</definedName>
  </definedNames>
  <calcPr fullCalcOnLoad="1"/>
</workbook>
</file>

<file path=xl/sharedStrings.xml><?xml version="1.0" encoding="utf-8"?>
<sst xmlns="http://schemas.openxmlformats.org/spreadsheetml/2006/main" count="240" uniqueCount="74">
  <si>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</si>
  <si>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</si>
  <si>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</si>
  <si>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</si>
  <si>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</si>
  <si>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</si>
  <si>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</si>
  <si>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</si>
  <si>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</si>
  <si>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</si>
  <si>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</si>
  <si>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</si>
  <si>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</si>
  <si>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</si>
  <si>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GEMA CABRERA OZAEZ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</si>
  <si>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</si>
  <si>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</si>
  <si>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</si>
  <si>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</si>
  <si>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</si>
  <si>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</si>
  <si>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SUMA</t>
  </si>
  <si>
    <t>MARÍA LUISA ARAGO HEIN</t>
  </si>
  <si>
    <t>DAMA VETERANA</t>
  </si>
  <si>
    <t>MARIA LUISA ARAGO HEIN</t>
  </si>
  <si>
    <t>PILAR BUCHO GONZALEZ</t>
  </si>
  <si>
    <t>CARMEN ARANDA DEL PINO</t>
  </si>
  <si>
    <t>Nº FED</t>
  </si>
  <si>
    <t>Nº FED.</t>
  </si>
  <si>
    <t>MARIA DEL C. FUENTES QUEIJAS</t>
  </si>
  <si>
    <t>1ª FASE COPA RFEDETO</t>
  </si>
  <si>
    <t>2ª FASE COPA RFEDETO</t>
  </si>
  <si>
    <t>3ª FASE COPA RFEDETO</t>
  </si>
  <si>
    <t>4º</t>
  </si>
  <si>
    <t>Nº FEDERADO</t>
  </si>
  <si>
    <t>VETERANA</t>
  </si>
  <si>
    <t>CONSUELO MUÑOZ VIVAR</t>
  </si>
  <si>
    <t>RANKING QUIJOTE PISTOLA STANDARD DAMAS</t>
  </si>
  <si>
    <t>RANKING QUIJOTE PISTOLA 9 MM</t>
  </si>
  <si>
    <t>NATALIA TORICES MUÑOZ</t>
  </si>
  <si>
    <t>REGIONAL</t>
  </si>
  <si>
    <t>8ª</t>
  </si>
  <si>
    <t>9ª</t>
  </si>
  <si>
    <t>ANA MARIA BUENDIA CANO</t>
  </si>
  <si>
    <t>Mª DE LOS ANGELES HERAS VILLANUEVA</t>
  </si>
  <si>
    <t>RANKING QUIJOTE PISTOLA FUEGO CENTRAL</t>
  </si>
  <si>
    <t>2ª  FASECOPA RFEDETO</t>
  </si>
  <si>
    <t>1ª COPA RFEDETO</t>
  </si>
  <si>
    <t>2ª COPA RFEDETO</t>
  </si>
  <si>
    <t>CTO. ESPAÑA</t>
  </si>
  <si>
    <t>Mª ANGELES HERAS VILLANUEVA</t>
  </si>
  <si>
    <t xml:space="preserve">TROFEO FEDERACION </t>
  </si>
  <si>
    <t>CTO. ESPAÑA VETERANOS</t>
  </si>
  <si>
    <t>JUNIOR</t>
  </si>
  <si>
    <t>ISABEL BRISO BAYONA</t>
  </si>
  <si>
    <t>CTO. ESPAÑA JJPP</t>
  </si>
  <si>
    <t>RANKING QUIJOTE PISTOLA VELOCIDAD 25 METROS</t>
  </si>
  <si>
    <t>TROFEO S. SEBSATIAN</t>
  </si>
  <si>
    <t>1ª FASE COPA REY</t>
  </si>
  <si>
    <t>2ª FASE COPA REY</t>
  </si>
  <si>
    <t>RAQUEL PEREREZ SANCHEZ</t>
  </si>
  <si>
    <t>MANISHA PATEL</t>
  </si>
  <si>
    <t>CADETE</t>
  </si>
  <si>
    <t>SIYA PATEL GULERIA</t>
  </si>
  <si>
    <t>RANKING QUIJOTE PISTOLA 50 METROS DAMAS</t>
  </si>
  <si>
    <t>MARINELA CONSTANTIN CONSTANTIN</t>
  </si>
  <si>
    <t>BLANCA LUCAS MARQUEZ</t>
  </si>
  <si>
    <t>COPA PRESIDENTE JJPP</t>
  </si>
  <si>
    <t>Mª DEL CARMEN FUENTES QUEIJAS</t>
  </si>
  <si>
    <t>10ª</t>
  </si>
  <si>
    <t>COPA DEL REY 1ª FASE</t>
  </si>
  <si>
    <t xml:space="preserve">COPA PRESIDENTE </t>
  </si>
  <si>
    <t>CPA DEL REY 1ª FASE</t>
  </si>
  <si>
    <t>CPA DEL REY 2ª FASE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</si>
</sst>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4" fillId="0" borderId="19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14" fontId="14" fillId="0" borderId="1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3" fontId="13" fillId="0" borderId="1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4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4" fontId="14" fillId="0" borderId="2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4" fontId="14" fillId="0" borderId="24" xfId="0" applyNumberFormat="1" applyFont="1" applyFill="1" applyBorder="1" applyAlignment="1">
      <alignment horizontal="center"/>
    </xf>
    <xf numFmtId="14" fontId="14" fillId="0" borderId="25" xfId="0" applyNumberFormat="1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9" fillId="32" borderId="10" xfId="0" applyNumberFormat="1" applyFont="1" applyFill="1" applyBorder="1" applyAlignment="1">
      <alignment horizontal="center"/>
    </xf>
    <xf numFmtId="3" fontId="55" fillId="32" borderId="10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4" fontId="14" fillId="0" borderId="15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55" fillId="32" borderId="2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55" fillId="32" borderId="18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0</xdr:rowOff>
    </xdr:from>
    <xdr:to>
      <xdr:col>1</xdr:col>
      <xdr:colOff>95250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" y="3810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2</xdr:col>
      <xdr:colOff>95250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790575" y="190500"/>
          <a:ext cx="82867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tabSelected="1" view="pageBreakPreview" zoomScale="50" zoomScaleNormal="70" zoomScaleSheetLayoutView="50" zoomScalePageLayoutView="0" workbookViewId="0" topLeftCell="A1">
      <selection activeCell="P20" sqref="P20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2.7109375" style="0" customWidth="1"/>
    <col min="5" max="5" width="47.140625" style="0" customWidth="1"/>
    <col min="6" max="19" width="15.57421875" style="4" customWidth="1"/>
    <col min="20" max="20" width="16.421875" style="26" customWidth="1"/>
    <col min="21" max="21" width="15.28125" style="0" customWidth="1"/>
  </cols>
  <sheetData>
    <row r="1" spans="2:20" ht="78.75" customHeight="1">
      <c r="B1" s="138" t="s">
        <v>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2:21" ht="20.25" customHeight="1">
      <c r="B2" s="139" t="s">
        <v>17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81"/>
    </row>
    <row r="3" spans="2:21" s="15" customFormat="1" ht="17.25" customHeight="1">
      <c r="B3" s="13"/>
      <c r="C3" s="13"/>
      <c r="D3" s="13"/>
      <c r="E3" s="13"/>
      <c r="F3" s="14">
        <v>44325</v>
      </c>
      <c r="G3" s="14">
        <v>44353</v>
      </c>
      <c r="H3" s="14">
        <v>44402</v>
      </c>
      <c r="I3" s="14">
        <v>44472</v>
      </c>
      <c r="J3" s="14">
        <v>44486</v>
      </c>
      <c r="K3" s="14">
        <v>44493</v>
      </c>
      <c r="L3" s="14">
        <v>44500</v>
      </c>
      <c r="M3" s="14">
        <v>44514</v>
      </c>
      <c r="N3" s="14">
        <v>44528</v>
      </c>
      <c r="O3" s="14">
        <v>44577</v>
      </c>
      <c r="P3" s="14">
        <v>44596</v>
      </c>
      <c r="Q3" s="14">
        <v>44597</v>
      </c>
      <c r="R3" s="14">
        <v>44626</v>
      </c>
      <c r="S3" s="14">
        <v>44661</v>
      </c>
      <c r="T3" s="14">
        <v>44675</v>
      </c>
      <c r="U3" s="82"/>
    </row>
    <row r="4" spans="2:21" s="12" customFormat="1" ht="57" customHeight="1">
      <c r="B4" s="68" t="s">
        <v>1</v>
      </c>
      <c r="C4" s="64" t="s">
        <v>27</v>
      </c>
      <c r="D4" s="65" t="s">
        <v>2</v>
      </c>
      <c r="E4" s="66" t="s">
        <v>0</v>
      </c>
      <c r="F4" s="53" t="s">
        <v>15</v>
      </c>
      <c r="G4" s="53" t="s">
        <v>30</v>
      </c>
      <c r="H4" s="53" t="s">
        <v>15</v>
      </c>
      <c r="I4" s="53" t="s">
        <v>40</v>
      </c>
      <c r="J4" s="53" t="s">
        <v>31</v>
      </c>
      <c r="K4" s="53" t="s">
        <v>15</v>
      </c>
      <c r="L4" s="53" t="s">
        <v>49</v>
      </c>
      <c r="M4" s="53" t="s">
        <v>32</v>
      </c>
      <c r="N4" s="53" t="s">
        <v>55</v>
      </c>
      <c r="O4" s="53" t="s">
        <v>15</v>
      </c>
      <c r="P4" s="53" t="s">
        <v>58</v>
      </c>
      <c r="Q4" s="53" t="s">
        <v>59</v>
      </c>
      <c r="R4" s="53" t="s">
        <v>15</v>
      </c>
      <c r="S4" s="53" t="s">
        <v>67</v>
      </c>
      <c r="T4" s="53" t="s">
        <v>15</v>
      </c>
      <c r="U4" s="69" t="s">
        <v>21</v>
      </c>
    </row>
    <row r="5" spans="2:23" ht="24" customHeight="1">
      <c r="B5" s="10" t="s">
        <v>7</v>
      </c>
      <c r="C5" s="52">
        <v>23429</v>
      </c>
      <c r="D5" s="6" t="s">
        <v>4</v>
      </c>
      <c r="E5" s="2" t="s">
        <v>5</v>
      </c>
      <c r="F5" s="96"/>
      <c r="G5" s="96"/>
      <c r="H5" s="95">
        <v>547</v>
      </c>
      <c r="I5" s="94">
        <v>545</v>
      </c>
      <c r="J5" s="96"/>
      <c r="K5" s="96"/>
      <c r="L5" s="96"/>
      <c r="M5" s="96">
        <v>534</v>
      </c>
      <c r="N5" s="96"/>
      <c r="O5" s="96">
        <v>527</v>
      </c>
      <c r="P5" s="96"/>
      <c r="Q5" s="96"/>
      <c r="R5" s="94">
        <v>539</v>
      </c>
      <c r="S5" s="96"/>
      <c r="T5" s="96"/>
      <c r="U5" s="58">
        <f>IF(COUNT(F5:T5)&gt;2,LARGE(F5:T5,1)+LARGE(F5:T5,2)+LARGE(F5:T5,3),SUM(F5:T5))</f>
        <v>1631</v>
      </c>
      <c r="V5" s="46"/>
      <c r="W5" s="30"/>
    </row>
    <row r="6" spans="2:22" ht="24.75" customHeight="1">
      <c r="B6" s="10" t="s">
        <v>8</v>
      </c>
      <c r="C6" s="52">
        <v>12753</v>
      </c>
      <c r="D6" s="6" t="s">
        <v>23</v>
      </c>
      <c r="E6" s="5" t="s">
        <v>22</v>
      </c>
      <c r="F6" s="96"/>
      <c r="G6" s="96"/>
      <c r="H6" s="96"/>
      <c r="I6" s="94">
        <v>521</v>
      </c>
      <c r="J6" s="96"/>
      <c r="K6" s="94">
        <v>526</v>
      </c>
      <c r="L6" s="96"/>
      <c r="M6" s="95">
        <v>527</v>
      </c>
      <c r="N6" s="96"/>
      <c r="O6" s="96">
        <v>496</v>
      </c>
      <c r="P6" s="96"/>
      <c r="Q6" s="96"/>
      <c r="R6" s="96"/>
      <c r="S6" s="96"/>
      <c r="T6" s="96"/>
      <c r="U6" s="58">
        <f>IF(COUNT(F6:T6)&gt;2,LARGE(F6:T6,1)+LARGE(F6:T6,2)+LARGE(F6:T6,3),SUM(F6:T6))</f>
        <v>1574</v>
      </c>
      <c r="V6" s="46"/>
    </row>
    <row r="7" spans="2:22" ht="25.5" customHeight="1">
      <c r="B7" s="10" t="s">
        <v>9</v>
      </c>
      <c r="C7" s="52">
        <v>23857</v>
      </c>
      <c r="D7" s="49" t="s">
        <v>23</v>
      </c>
      <c r="E7" s="45" t="s">
        <v>26</v>
      </c>
      <c r="F7" s="118">
        <v>531</v>
      </c>
      <c r="G7" s="116"/>
      <c r="H7" s="116"/>
      <c r="I7" s="116">
        <v>515</v>
      </c>
      <c r="J7" s="116"/>
      <c r="K7" s="117">
        <v>525</v>
      </c>
      <c r="L7" s="116"/>
      <c r="M7" s="116"/>
      <c r="N7" s="116"/>
      <c r="O7" s="116"/>
      <c r="P7" s="116"/>
      <c r="Q7" s="116"/>
      <c r="R7" s="116">
        <v>506</v>
      </c>
      <c r="S7" s="116"/>
      <c r="T7" s="117">
        <v>510</v>
      </c>
      <c r="U7" s="58">
        <f>IF(COUNT(F7:T7)&gt;2,LARGE(F7:T7,1)+LARGE(F7:T7,2)+LARGE(F7:T7,3),SUM(F7:T7))</f>
        <v>1571</v>
      </c>
      <c r="V7" s="46"/>
    </row>
    <row r="8" spans="2:22" ht="21" customHeight="1">
      <c r="B8" s="10" t="s">
        <v>33</v>
      </c>
      <c r="C8" s="52">
        <v>19344</v>
      </c>
      <c r="D8" s="49" t="s">
        <v>23</v>
      </c>
      <c r="E8" s="45" t="s">
        <v>14</v>
      </c>
      <c r="F8" s="118">
        <v>521</v>
      </c>
      <c r="G8" s="117">
        <v>509</v>
      </c>
      <c r="H8" s="116"/>
      <c r="I8" s="117">
        <v>511</v>
      </c>
      <c r="J8" s="116">
        <v>502</v>
      </c>
      <c r="K8" s="116"/>
      <c r="L8" s="116">
        <v>500</v>
      </c>
      <c r="M8" s="116"/>
      <c r="N8" s="116"/>
      <c r="O8" s="116"/>
      <c r="P8" s="116"/>
      <c r="Q8" s="116"/>
      <c r="R8" s="116"/>
      <c r="S8" s="116"/>
      <c r="T8" s="116"/>
      <c r="U8" s="58">
        <f>IF(COUNT(F8:T8)&gt;2,LARGE(F8:T8,1)+LARGE(F8:T8,2)+LARGE(F8:T8,3),SUM(F8:T8))</f>
        <v>1541</v>
      </c>
      <c r="V8" s="46"/>
    </row>
    <row r="9" spans="2:22" ht="24.75" customHeight="1">
      <c r="B9" s="68" t="s">
        <v>11</v>
      </c>
      <c r="C9" s="67">
        <v>25387</v>
      </c>
      <c r="D9" s="49" t="s">
        <v>53</v>
      </c>
      <c r="E9" s="38" t="s">
        <v>54</v>
      </c>
      <c r="F9" s="43"/>
      <c r="G9" s="43"/>
      <c r="H9" s="43"/>
      <c r="I9" s="43">
        <v>474</v>
      </c>
      <c r="J9" s="83">
        <v>501</v>
      </c>
      <c r="K9" s="43"/>
      <c r="L9" s="43">
        <v>488</v>
      </c>
      <c r="M9" s="43"/>
      <c r="N9" s="43">
        <v>330</v>
      </c>
      <c r="O9" s="43">
        <v>489</v>
      </c>
      <c r="P9" s="83">
        <v>498</v>
      </c>
      <c r="Q9" s="43">
        <v>490</v>
      </c>
      <c r="R9" s="43"/>
      <c r="S9" s="84">
        <v>504</v>
      </c>
      <c r="T9" s="43"/>
      <c r="U9" s="58">
        <f>IF(COUNT(F9:T9)&gt;2,LARGE(F9:T9,1)+LARGE(F9:T9,2)+LARGE(F9:T9,3),SUM(F9:T9))</f>
        <v>1503</v>
      </c>
      <c r="V9" s="46"/>
    </row>
    <row r="10" spans="2:22" ht="24.75" customHeight="1">
      <c r="B10" s="68" t="s">
        <v>12</v>
      </c>
      <c r="C10" s="67">
        <v>24715</v>
      </c>
      <c r="D10" s="37" t="s">
        <v>62</v>
      </c>
      <c r="E10" s="38" t="s">
        <v>63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83">
        <v>355</v>
      </c>
      <c r="S10" s="84">
        <v>358</v>
      </c>
      <c r="T10" s="83">
        <v>339</v>
      </c>
      <c r="U10" s="58">
        <f>IF(COUNT(F10:T10)&gt;2,LARGE(F10:T10,1)+LARGE(F10:T10,2)+LARGE(F10:T10,3),SUM(F10:T10))</f>
        <v>1052</v>
      </c>
      <c r="V10" s="46"/>
    </row>
    <row r="11" spans="2:22" ht="24.75" customHeight="1">
      <c r="B11" s="68" t="s">
        <v>13</v>
      </c>
      <c r="C11" s="67">
        <v>24714</v>
      </c>
      <c r="D11" s="37" t="s">
        <v>4</v>
      </c>
      <c r="E11" s="38" t="s">
        <v>61</v>
      </c>
      <c r="F11" s="43"/>
      <c r="G11" s="43"/>
      <c r="H11" s="43"/>
      <c r="I11" s="112"/>
      <c r="J11" s="43"/>
      <c r="K11" s="43"/>
      <c r="L11" s="43"/>
      <c r="M11" s="43"/>
      <c r="N11" s="43"/>
      <c r="O11" s="43"/>
      <c r="P11" s="43"/>
      <c r="Q11" s="43"/>
      <c r="R11" s="83">
        <v>512</v>
      </c>
      <c r="S11" s="43"/>
      <c r="T11" s="84">
        <v>519</v>
      </c>
      <c r="U11" s="58">
        <f>IF(COUNT(F11:T11)&gt;2,LARGE(F11:T11,1)+LARGE(F11:T11,2)+LARGE(F11:T11,3),SUM(F11:T11))</f>
        <v>1031</v>
      </c>
      <c r="V11" s="46"/>
    </row>
    <row r="12" spans="2:22" ht="24.75" customHeight="1">
      <c r="B12" s="68" t="s">
        <v>41</v>
      </c>
      <c r="C12" s="67">
        <v>23536</v>
      </c>
      <c r="D12" s="37" t="s">
        <v>23</v>
      </c>
      <c r="E12" s="38" t="s">
        <v>50</v>
      </c>
      <c r="F12" s="43"/>
      <c r="G12" s="43"/>
      <c r="H12" s="43"/>
      <c r="I12" s="84">
        <v>523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8">
        <f>IF(COUNT(F12:T12)&gt;2,LARGE(F12:T12,1)+LARGE(F12:T12,2)+LARGE(F12:T12,3),SUM(F12:T12))</f>
        <v>523</v>
      </c>
      <c r="V12" s="46"/>
    </row>
    <row r="13" spans="2:20" ht="15.75">
      <c r="B13" s="34"/>
      <c r="C13" s="34"/>
      <c r="D13" s="34"/>
      <c r="E13" s="35"/>
      <c r="T13" s="86"/>
    </row>
    <row r="16" ht="15">
      <c r="E16" s="31"/>
    </row>
    <row r="17" ht="15">
      <c r="E17" s="31"/>
    </row>
    <row r="18" ht="15">
      <c r="E18" s="31"/>
    </row>
    <row r="19" ht="15">
      <c r="E19" s="31"/>
    </row>
    <row r="20" ht="15">
      <c r="E20" s="31"/>
    </row>
    <row r="21" ht="15">
      <c r="E21" s="31"/>
    </row>
    <row r="22" ht="15">
      <c r="E22" s="31"/>
    </row>
    <row r="23" ht="15">
      <c r="E23" s="31"/>
    </row>
    <row r="24" ht="15">
      <c r="E24" s="31"/>
    </row>
    <row r="25" ht="15">
      <c r="E25" s="31"/>
    </row>
    <row r="26" ht="15">
      <c r="E26" s="31"/>
    </row>
  </sheetData>
  <sheetProtection/>
  <mergeCells count="2">
    <mergeCell ref="B1:T1"/>
    <mergeCell ref="B2:T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"/>
  <sheetViews>
    <sheetView view="pageBreakPreview" zoomScale="80" zoomScaleNormal="85" zoomScaleSheetLayoutView="80" zoomScalePageLayoutView="0" workbookViewId="0" topLeftCell="A1">
      <selection activeCell="E14" sqref="E14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8.421875" style="0" customWidth="1"/>
    <col min="6" max="10" width="12.00390625" style="4" customWidth="1"/>
    <col min="11" max="11" width="13.00390625" style="4" customWidth="1"/>
    <col min="12" max="12" width="9.7109375" style="1" bestFit="1" customWidth="1"/>
  </cols>
  <sheetData>
    <row r="1" spans="2:12" ht="78.75" customHeight="1" thickBot="1">
      <c r="B1" s="138" t="s">
        <v>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20.25" customHeight="1">
      <c r="B2" s="140" t="s">
        <v>18</v>
      </c>
      <c r="C2" s="141"/>
      <c r="D2" s="142"/>
      <c r="E2" s="142"/>
      <c r="F2" s="142"/>
      <c r="G2" s="142"/>
      <c r="H2" s="142"/>
      <c r="I2" s="142"/>
      <c r="J2" s="142"/>
      <c r="K2" s="142"/>
      <c r="L2" s="143"/>
    </row>
    <row r="3" spans="2:12" s="15" customFormat="1" ht="15">
      <c r="B3" s="17"/>
      <c r="C3" s="41"/>
      <c r="D3" s="13"/>
      <c r="E3" s="13"/>
      <c r="F3" s="14">
        <v>44360</v>
      </c>
      <c r="G3" s="14">
        <v>44374</v>
      </c>
      <c r="H3" s="14">
        <v>44507</v>
      </c>
      <c r="I3" s="14">
        <v>44640</v>
      </c>
      <c r="J3" s="14">
        <v>44703</v>
      </c>
      <c r="K3" s="14">
        <v>44724</v>
      </c>
      <c r="L3" s="18"/>
    </row>
    <row r="4" spans="2:12" s="12" customFormat="1" ht="45.75" thickBot="1">
      <c r="B4" s="19" t="s">
        <v>1</v>
      </c>
      <c r="C4" s="71" t="s">
        <v>28</v>
      </c>
      <c r="D4" s="20" t="s">
        <v>2</v>
      </c>
      <c r="E4" s="21" t="s">
        <v>0</v>
      </c>
      <c r="F4" s="72" t="s">
        <v>16</v>
      </c>
      <c r="G4" s="72" t="s">
        <v>15</v>
      </c>
      <c r="H4" s="72" t="s">
        <v>52</v>
      </c>
      <c r="I4" s="72" t="s">
        <v>15</v>
      </c>
      <c r="J4" s="72" t="s">
        <v>15</v>
      </c>
      <c r="K4" s="72" t="s">
        <v>40</v>
      </c>
      <c r="L4" s="22" t="s">
        <v>21</v>
      </c>
    </row>
    <row r="5" spans="2:12" ht="20.25" customHeight="1">
      <c r="B5" s="85" t="s">
        <v>7</v>
      </c>
      <c r="C5" s="119">
        <v>12753</v>
      </c>
      <c r="D5" s="37" t="s">
        <v>23</v>
      </c>
      <c r="E5" s="39" t="s">
        <v>22</v>
      </c>
      <c r="F5" s="84">
        <v>295</v>
      </c>
      <c r="G5" s="43">
        <v>281</v>
      </c>
      <c r="H5" s="43">
        <v>275</v>
      </c>
      <c r="I5" s="83">
        <v>290</v>
      </c>
      <c r="J5" s="83">
        <v>286</v>
      </c>
      <c r="K5" s="43">
        <v>269</v>
      </c>
      <c r="L5" s="51">
        <f>IF(COUNT(F5:K5)&gt;2,LARGE(F5:K5,1)+LARGE(F5:K5,2)+LARGE(F5:K5,3),SUM(F5:K5))</f>
        <v>871</v>
      </c>
    </row>
    <row r="6" spans="2:12" ht="20.25" customHeight="1">
      <c r="B6" s="10" t="s">
        <v>8</v>
      </c>
      <c r="C6" s="59">
        <v>23536</v>
      </c>
      <c r="D6" s="37" t="s">
        <v>23</v>
      </c>
      <c r="E6" s="39" t="s">
        <v>44</v>
      </c>
      <c r="F6" s="43"/>
      <c r="G6" s="43"/>
      <c r="H6" s="84">
        <v>318</v>
      </c>
      <c r="I6" s="43"/>
      <c r="J6" s="43"/>
      <c r="K6" s="43"/>
      <c r="L6" s="104">
        <f>IF(COUNT(F6:K6)&gt;2,LARGE(F6:K6,1)+LARGE(F6:K6,2)+LARGE(F6:K6,3),SUM(F6:K6))</f>
        <v>318</v>
      </c>
    </row>
    <row r="7" spans="2:12" ht="23.25" customHeight="1">
      <c r="B7" s="10" t="s">
        <v>9</v>
      </c>
      <c r="C7" s="13">
        <v>19344</v>
      </c>
      <c r="D7" s="37" t="s">
        <v>23</v>
      </c>
      <c r="E7" s="39" t="s">
        <v>6</v>
      </c>
      <c r="F7" s="43"/>
      <c r="G7" s="43"/>
      <c r="H7" s="84">
        <v>306</v>
      </c>
      <c r="I7" s="43"/>
      <c r="J7" s="43"/>
      <c r="K7" s="43"/>
      <c r="L7" s="104">
        <f>IF(COUNT(F7:K7)&gt;2,LARGE(F7:K7,1)+LARGE(F7:K7,2)+LARGE(F7:K7,3),SUM(F7:K7))</f>
        <v>306</v>
      </c>
    </row>
  </sheetData>
  <sheetProtection/>
  <mergeCells count="2">
    <mergeCell ref="B1:L1"/>
    <mergeCell ref="B2:L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view="pageBreakPreview" zoomScale="90" zoomScaleNormal="85" zoomScaleSheetLayoutView="90" zoomScalePageLayoutView="0" workbookViewId="0" topLeftCell="A1">
      <selection activeCell="H12" sqref="H12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63" bestFit="1" customWidth="1"/>
    <col min="5" max="5" width="37.7109375" style="0" customWidth="1"/>
    <col min="6" max="12" width="13.00390625" style="4" customWidth="1"/>
    <col min="13" max="13" width="9.7109375" style="1" bestFit="1" customWidth="1"/>
  </cols>
  <sheetData>
    <row r="1" spans="2:13" ht="84" customHeight="1" thickBot="1">
      <c r="B1" s="138" t="s">
        <v>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ht="20.25" customHeight="1">
      <c r="B2" s="140" t="s">
        <v>19</v>
      </c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2:13" s="15" customFormat="1" ht="15.75">
      <c r="B3" s="17"/>
      <c r="C3" s="41"/>
      <c r="D3" s="60"/>
      <c r="E3" s="13"/>
      <c r="F3" s="14">
        <v>44325</v>
      </c>
      <c r="G3" s="14">
        <v>44381</v>
      </c>
      <c r="H3" s="14">
        <v>44395</v>
      </c>
      <c r="I3" s="14">
        <v>44507</v>
      </c>
      <c r="J3" s="14">
        <v>44528</v>
      </c>
      <c r="K3" s="14">
        <v>44654</v>
      </c>
      <c r="L3" s="14">
        <v>44696</v>
      </c>
      <c r="M3" s="18"/>
    </row>
    <row r="4" spans="2:13" s="12" customFormat="1" ht="45" customHeight="1" thickBot="1">
      <c r="B4" s="19" t="s">
        <v>1</v>
      </c>
      <c r="C4" s="71" t="s">
        <v>28</v>
      </c>
      <c r="D4" s="61" t="s">
        <v>2</v>
      </c>
      <c r="E4" s="21" t="s">
        <v>0</v>
      </c>
      <c r="F4" s="47" t="s">
        <v>15</v>
      </c>
      <c r="G4" s="47" t="s">
        <v>15</v>
      </c>
      <c r="H4" s="47" t="s">
        <v>15</v>
      </c>
      <c r="I4" s="47" t="s">
        <v>52</v>
      </c>
      <c r="J4" s="47" t="s">
        <v>40</v>
      </c>
      <c r="K4" s="47" t="s">
        <v>15</v>
      </c>
      <c r="L4" s="47" t="s">
        <v>15</v>
      </c>
      <c r="M4" s="22" t="s">
        <v>21</v>
      </c>
    </row>
    <row r="5" spans="2:13" ht="19.5" customHeight="1">
      <c r="B5" s="10" t="s">
        <v>7</v>
      </c>
      <c r="C5" s="74">
        <v>12753</v>
      </c>
      <c r="D5" s="57" t="s">
        <v>23</v>
      </c>
      <c r="E5" s="2" t="s">
        <v>24</v>
      </c>
      <c r="F5" s="123">
        <v>7</v>
      </c>
      <c r="G5" s="123">
        <v>4</v>
      </c>
      <c r="H5" s="124">
        <v>10</v>
      </c>
      <c r="I5" s="123">
        <v>6</v>
      </c>
      <c r="J5" s="125">
        <v>11</v>
      </c>
      <c r="K5" s="124">
        <v>10</v>
      </c>
      <c r="L5" s="123">
        <v>6</v>
      </c>
      <c r="M5" s="55">
        <f>IF(COUNT(F5:L5)&gt;2,LARGE(F5:L5,1)+LARGE(F5:L5,2)+LARGE(F5:L5,3),SUM(F5:L5))</f>
        <v>31</v>
      </c>
    </row>
    <row r="6" spans="2:13" ht="19.5" customHeight="1">
      <c r="B6" s="56" t="s">
        <v>8</v>
      </c>
      <c r="C6" s="59">
        <v>19344</v>
      </c>
      <c r="D6" s="6" t="s">
        <v>23</v>
      </c>
      <c r="E6" s="2" t="s">
        <v>14</v>
      </c>
      <c r="F6" s="96"/>
      <c r="G6" s="96"/>
      <c r="H6" s="96"/>
      <c r="I6" s="95">
        <v>6</v>
      </c>
      <c r="J6" s="96"/>
      <c r="K6" s="96"/>
      <c r="L6" s="96"/>
      <c r="M6" s="11">
        <f>IF(COUNT(F6:L6)&gt;2,LARGE(F6:L6,1)+LARGE(F6:L6,2)+LARGE(F6:L6,3),SUM(F6:L6))</f>
        <v>6</v>
      </c>
    </row>
    <row r="7" spans="2:13" ht="19.5" customHeight="1">
      <c r="B7" s="56" t="s">
        <v>9</v>
      </c>
      <c r="C7" s="108">
        <v>23536</v>
      </c>
      <c r="D7" s="44" t="s">
        <v>23</v>
      </c>
      <c r="E7" s="45" t="s">
        <v>44</v>
      </c>
      <c r="F7" s="123"/>
      <c r="G7" s="123"/>
      <c r="H7" s="123"/>
      <c r="I7" s="125">
        <v>5</v>
      </c>
      <c r="J7" s="123"/>
      <c r="K7" s="123"/>
      <c r="L7" s="123"/>
      <c r="M7" s="11">
        <f>IF(COUNT(F7:L7)&gt;2,LARGE(F7:L7,1)+LARGE(F7:L7,2)+LARGE(F7:L7,3),SUM(F7:L7))</f>
        <v>5</v>
      </c>
    </row>
    <row r="8" spans="15:17" ht="15.75">
      <c r="O8" s="7"/>
      <c r="P8" s="7"/>
      <c r="Q8" s="7"/>
    </row>
    <row r="9" spans="15:17" ht="15.75">
      <c r="O9" s="7"/>
      <c r="P9" s="7"/>
      <c r="Q9" s="7"/>
    </row>
    <row r="10" spans="15:17" ht="15.75">
      <c r="O10" s="7"/>
      <c r="P10" s="7"/>
      <c r="Q10" s="7"/>
    </row>
    <row r="11" spans="15:17" ht="15.75">
      <c r="O11" s="7"/>
      <c r="P11" s="7"/>
      <c r="Q11" s="7"/>
    </row>
    <row r="12" spans="15:17" ht="15.75">
      <c r="O12" s="7"/>
      <c r="P12" s="7"/>
      <c r="Q12" s="7"/>
    </row>
    <row r="13" spans="15:17" ht="15.75">
      <c r="O13" s="7"/>
      <c r="P13" s="7"/>
      <c r="Q13" s="7"/>
    </row>
    <row r="14" spans="15:17" ht="15.75">
      <c r="O14" s="7"/>
      <c r="P14" s="7"/>
      <c r="Q14" s="7"/>
    </row>
    <row r="15" spans="15:17" ht="15.75">
      <c r="O15" s="7"/>
      <c r="P15" s="7"/>
      <c r="Q15" s="7"/>
    </row>
    <row r="16" spans="15:17" ht="15.75">
      <c r="O16" s="7"/>
      <c r="P16" s="7"/>
      <c r="Q16" s="7"/>
    </row>
    <row r="17" spans="15:17" ht="15.75">
      <c r="O17" s="7"/>
      <c r="P17" s="7"/>
      <c r="Q17" s="7"/>
    </row>
    <row r="18" spans="15:17" ht="15.75">
      <c r="O18" s="7"/>
      <c r="P18" s="7"/>
      <c r="Q18" s="7"/>
    </row>
    <row r="19" spans="15:17" ht="15.75">
      <c r="O19" s="7"/>
      <c r="P19" s="7"/>
      <c r="Q19" s="7"/>
    </row>
    <row r="20" spans="15:17" ht="15.75">
      <c r="O20" s="7"/>
      <c r="P20" s="7"/>
      <c r="Q20" s="7"/>
    </row>
    <row r="21" spans="15:17" ht="15.75">
      <c r="O21" s="7"/>
      <c r="P21" s="7"/>
      <c r="Q21" s="7"/>
    </row>
    <row r="22" spans="15:17" ht="15.75">
      <c r="O22" s="7"/>
      <c r="P22" s="7"/>
      <c r="Q22" s="7"/>
    </row>
    <row r="23" spans="15:17" ht="15.75">
      <c r="O23" s="7"/>
      <c r="P23" s="7"/>
      <c r="Q23" s="7"/>
    </row>
  </sheetData>
  <sheetProtection/>
  <mergeCells count="2">
    <mergeCell ref="B1:M1"/>
    <mergeCell ref="B2:M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9"/>
  <sheetViews>
    <sheetView view="pageBreakPreview" zoomScale="70" zoomScaleNormal="70" zoomScaleSheetLayoutView="70" zoomScalePageLayoutView="0" workbookViewId="0" topLeftCell="C1">
      <selection activeCell="L21" sqref="L21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63" customWidth="1"/>
    <col min="6" max="6" width="38.00390625" style="0" customWidth="1"/>
    <col min="7" max="15" width="14.421875" style="4" customWidth="1"/>
    <col min="16" max="16" width="16.7109375" style="4" customWidth="1"/>
    <col min="17" max="17" width="14.421875" style="1" customWidth="1"/>
    <col min="18" max="18" width="10.57421875" style="29" customWidth="1"/>
  </cols>
  <sheetData>
    <row r="1" spans="2:18" ht="80.25" customHeight="1" thickBot="1">
      <c r="B1" s="138" t="s">
        <v>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2:18" ht="18.75">
      <c r="B2" s="140" t="s">
        <v>20</v>
      </c>
      <c r="C2" s="141"/>
      <c r="D2" s="141"/>
      <c r="E2" s="142"/>
      <c r="F2" s="142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3"/>
    </row>
    <row r="3" spans="2:19" s="23" customFormat="1" ht="15.75">
      <c r="B3" s="17"/>
      <c r="C3" s="41"/>
      <c r="D3" s="41"/>
      <c r="E3" s="60"/>
      <c r="F3" s="13"/>
      <c r="G3" s="14">
        <v>44381</v>
      </c>
      <c r="H3" s="14">
        <v>44402</v>
      </c>
      <c r="I3" s="14">
        <v>44451</v>
      </c>
      <c r="J3" s="14">
        <v>44458</v>
      </c>
      <c r="K3" s="14">
        <v>44633</v>
      </c>
      <c r="L3" s="14">
        <v>44680</v>
      </c>
      <c r="M3" s="14">
        <v>44680</v>
      </c>
      <c r="N3" s="14">
        <v>44710</v>
      </c>
      <c r="O3" s="14">
        <v>44724</v>
      </c>
      <c r="P3" s="14">
        <v>44738</v>
      </c>
      <c r="Q3" s="14">
        <v>44745</v>
      </c>
      <c r="R3" s="27"/>
      <c r="S3" s="15"/>
    </row>
    <row r="4" spans="2:18" s="12" customFormat="1" ht="48.75" customHeight="1" thickBot="1">
      <c r="B4" s="19" t="s">
        <v>1</v>
      </c>
      <c r="C4" s="42"/>
      <c r="D4" s="71" t="s">
        <v>28</v>
      </c>
      <c r="E4" s="61" t="s">
        <v>2</v>
      </c>
      <c r="F4" s="21" t="s">
        <v>0</v>
      </c>
      <c r="G4" s="78" t="s">
        <v>15</v>
      </c>
      <c r="H4" s="78" t="s">
        <v>31</v>
      </c>
      <c r="I4" s="78" t="s">
        <v>40</v>
      </c>
      <c r="J4" s="78" t="s">
        <v>49</v>
      </c>
      <c r="K4" s="78" t="s">
        <v>15</v>
      </c>
      <c r="L4" s="78" t="s">
        <v>72</v>
      </c>
      <c r="M4" s="78" t="s">
        <v>73</v>
      </c>
      <c r="N4" s="78" t="s">
        <v>15</v>
      </c>
      <c r="O4" s="78" t="s">
        <v>15</v>
      </c>
      <c r="P4" s="78" t="s">
        <v>71</v>
      </c>
      <c r="Q4" s="78" t="s">
        <v>15</v>
      </c>
      <c r="R4" s="24" t="s">
        <v>21</v>
      </c>
    </row>
    <row r="5" spans="2:20" ht="16.5" customHeight="1">
      <c r="B5" s="16" t="s">
        <v>7</v>
      </c>
      <c r="C5" s="16" t="s">
        <v>7</v>
      </c>
      <c r="D5" s="73">
        <v>23429</v>
      </c>
      <c r="E5" s="8" t="s">
        <v>4</v>
      </c>
      <c r="F5" s="9" t="s">
        <v>5</v>
      </c>
      <c r="G5" s="95">
        <v>539</v>
      </c>
      <c r="H5" s="96"/>
      <c r="I5" s="94">
        <v>525</v>
      </c>
      <c r="J5" s="96"/>
      <c r="K5" s="96"/>
      <c r="L5" s="96"/>
      <c r="M5" s="96"/>
      <c r="N5" s="94">
        <v>523</v>
      </c>
      <c r="O5" s="96"/>
      <c r="P5" s="96"/>
      <c r="Q5" s="96"/>
      <c r="R5" s="25">
        <f>IF(COUNT(G5:Q5)&gt;2,LARGE(G5:Q5,1)+LARGE(G5:Q5,2)+LARGE(G5:Q5,3),SUM(G5:Q5))</f>
        <v>1587</v>
      </c>
      <c r="S5" s="36"/>
      <c r="T5" s="30"/>
    </row>
    <row r="6" spans="2:18" ht="16.5" customHeight="1">
      <c r="B6" s="10" t="s">
        <v>8</v>
      </c>
      <c r="C6" s="10" t="s">
        <v>8</v>
      </c>
      <c r="D6" s="59">
        <v>12753</v>
      </c>
      <c r="E6" s="6" t="s">
        <v>23</v>
      </c>
      <c r="F6" s="2" t="s">
        <v>22</v>
      </c>
      <c r="G6" s="126"/>
      <c r="H6" s="126">
        <v>494</v>
      </c>
      <c r="I6" s="126">
        <v>501</v>
      </c>
      <c r="J6" s="127">
        <v>523</v>
      </c>
      <c r="K6" s="126">
        <v>518</v>
      </c>
      <c r="L6" s="126">
        <v>508</v>
      </c>
      <c r="M6" s="127">
        <v>524</v>
      </c>
      <c r="N6" s="126"/>
      <c r="O6" s="126"/>
      <c r="P6" s="128">
        <v>527</v>
      </c>
      <c r="Q6" s="126">
        <v>519</v>
      </c>
      <c r="R6" s="25">
        <f>IF(COUNT(G6:Q6)&gt;2,LARGE(G6:Q6,1)+LARGE(G6:Q6,2)+LARGE(G6:Q6,3),SUM(G6:Q6))</f>
        <v>1574</v>
      </c>
    </row>
    <row r="7" spans="2:18" ht="19.5" customHeight="1">
      <c r="B7" s="10" t="s">
        <v>9</v>
      </c>
      <c r="C7" s="10" t="s">
        <v>9</v>
      </c>
      <c r="D7" s="59">
        <v>19344</v>
      </c>
      <c r="E7" s="6" t="s">
        <v>23</v>
      </c>
      <c r="F7" s="2" t="s">
        <v>14</v>
      </c>
      <c r="G7" s="127">
        <v>488</v>
      </c>
      <c r="H7" s="128">
        <v>494</v>
      </c>
      <c r="I7" s="126"/>
      <c r="J7" s="127">
        <v>479</v>
      </c>
      <c r="K7" s="126"/>
      <c r="L7" s="126"/>
      <c r="M7" s="126"/>
      <c r="N7" s="126"/>
      <c r="O7" s="126"/>
      <c r="P7" s="126"/>
      <c r="Q7" s="126"/>
      <c r="R7" s="25">
        <f>IF(COUNT(G7:Q7)&gt;2,LARGE(G7:Q7,1)+LARGE(G7:Q7,2)+LARGE(G7:Q7,3),SUM(G7:Q7))</f>
        <v>1461</v>
      </c>
    </row>
    <row r="8" spans="2:18" ht="18.75" customHeight="1">
      <c r="B8" s="10" t="s">
        <v>12</v>
      </c>
      <c r="C8" s="10" t="s">
        <v>10</v>
      </c>
      <c r="D8" s="74">
        <v>23857</v>
      </c>
      <c r="E8" s="57" t="s">
        <v>23</v>
      </c>
      <c r="F8" s="2" t="s">
        <v>26</v>
      </c>
      <c r="G8" s="127">
        <v>482</v>
      </c>
      <c r="H8" s="126"/>
      <c r="I8" s="128">
        <v>483</v>
      </c>
      <c r="J8" s="126"/>
      <c r="K8" s="126">
        <v>383</v>
      </c>
      <c r="L8" s="126"/>
      <c r="M8" s="126"/>
      <c r="N8" s="126">
        <v>424</v>
      </c>
      <c r="O8" s="127">
        <v>476</v>
      </c>
      <c r="P8" s="126">
        <v>473</v>
      </c>
      <c r="Q8" s="126">
        <v>467</v>
      </c>
      <c r="R8" s="40">
        <f>IF(COUNT(G8:Q8)&gt;2,LARGE(G8:Q8,1)+LARGE(G8:Q8,2)+LARGE(G8:Q8,3),SUM(G8:Q8))</f>
        <v>1441</v>
      </c>
    </row>
    <row r="9" spans="3:18" ht="18.75" customHeight="1">
      <c r="C9" s="54" t="s">
        <v>11</v>
      </c>
      <c r="D9" s="76">
        <v>23536</v>
      </c>
      <c r="E9" s="57" t="s">
        <v>23</v>
      </c>
      <c r="F9" s="2" t="s">
        <v>44</v>
      </c>
      <c r="G9" s="129"/>
      <c r="H9" s="129"/>
      <c r="I9" s="136">
        <v>532</v>
      </c>
      <c r="J9" s="129"/>
      <c r="K9" s="129"/>
      <c r="L9" s="129"/>
      <c r="M9" s="129"/>
      <c r="N9" s="130">
        <v>514</v>
      </c>
      <c r="O9" s="129"/>
      <c r="P9" s="129"/>
      <c r="Q9" s="129"/>
      <c r="R9" s="48">
        <f>IF(COUNT(G9:Q9)&gt;2,LARGE(G9:Q9,1)+LARGE(G9:Q9,2)+LARGE(G9:Q9,3),SUM(G9:Q9))</f>
        <v>1046</v>
      </c>
    </row>
    <row r="10" spans="3:18" ht="18.75" customHeight="1">
      <c r="C10" s="77" t="s">
        <v>12</v>
      </c>
      <c r="D10" s="76">
        <v>21603</v>
      </c>
      <c r="E10" s="57" t="s">
        <v>23</v>
      </c>
      <c r="F10" s="2" t="s">
        <v>25</v>
      </c>
      <c r="G10" s="94">
        <v>471</v>
      </c>
      <c r="H10" s="96"/>
      <c r="I10" s="95">
        <v>484</v>
      </c>
      <c r="J10" s="96"/>
      <c r="K10" s="96"/>
      <c r="L10" s="96"/>
      <c r="M10" s="96"/>
      <c r="N10" s="96"/>
      <c r="O10" s="96"/>
      <c r="P10" s="96"/>
      <c r="Q10" s="96"/>
      <c r="R10" s="107">
        <f>IF(COUNT(G10:Q10)&gt;2,LARGE(G10:Q10,1)+LARGE(G10:Q10,2)+LARGE(G10:Q10,3),SUM(G10:Q10))</f>
        <v>955</v>
      </c>
    </row>
    <row r="11" spans="3:18" s="70" customFormat="1" ht="18.75" customHeight="1">
      <c r="C11" s="77" t="s">
        <v>13</v>
      </c>
      <c r="D11" s="76">
        <v>15109</v>
      </c>
      <c r="E11" s="57" t="s">
        <v>23</v>
      </c>
      <c r="F11" s="2" t="s">
        <v>29</v>
      </c>
      <c r="G11" s="96"/>
      <c r="H11" s="96"/>
      <c r="I11" s="94">
        <v>426</v>
      </c>
      <c r="J11" s="96"/>
      <c r="K11" s="96"/>
      <c r="L11" s="96"/>
      <c r="M11" s="96"/>
      <c r="N11" s="96"/>
      <c r="O11" s="96"/>
      <c r="P11" s="96"/>
      <c r="Q11" s="95">
        <v>445</v>
      </c>
      <c r="R11" s="48">
        <f>IF(COUNT(G11:Q11)&gt;2,LARGE(G11:Q11,1)+LARGE(G11:Q11,2)+LARGE(G11:Q11,3),SUM(G11:Q11))</f>
        <v>871</v>
      </c>
    </row>
    <row r="12" spans="3:18" s="70" customFormat="1" ht="18.75" customHeight="1">
      <c r="C12" s="77" t="s">
        <v>41</v>
      </c>
      <c r="D12" s="76">
        <v>24714</v>
      </c>
      <c r="E12" s="57" t="s">
        <v>4</v>
      </c>
      <c r="F12" s="2" t="s">
        <v>61</v>
      </c>
      <c r="G12" s="96"/>
      <c r="H12" s="96"/>
      <c r="I12" s="137"/>
      <c r="J12" s="96"/>
      <c r="K12" s="96"/>
      <c r="L12" s="96"/>
      <c r="M12" s="96"/>
      <c r="N12" s="96"/>
      <c r="O12" s="96"/>
      <c r="P12" s="96"/>
      <c r="Q12" s="95">
        <v>510</v>
      </c>
      <c r="R12" s="107">
        <f>IF(COUNT(G12:Q12)&gt;2,LARGE(G12:Q12,1)+LARGE(G12:Q12,2)+LARGE(G12:Q12,3),SUM(G12:Q12))</f>
        <v>510</v>
      </c>
    </row>
    <row r="13" spans="3:18" s="70" customFormat="1" ht="18.75" customHeight="1">
      <c r="C13" s="77" t="s">
        <v>42</v>
      </c>
      <c r="D13" s="76"/>
      <c r="E13" s="57" t="s">
        <v>23</v>
      </c>
      <c r="F13" s="2" t="s">
        <v>43</v>
      </c>
      <c r="G13" s="96"/>
      <c r="H13" s="96"/>
      <c r="I13" s="96"/>
      <c r="J13" s="95">
        <v>442</v>
      </c>
      <c r="K13" s="96"/>
      <c r="L13" s="96"/>
      <c r="M13" s="96"/>
      <c r="N13" s="96"/>
      <c r="O13" s="96"/>
      <c r="P13" s="96"/>
      <c r="Q13" s="96"/>
      <c r="R13" s="107">
        <f>IF(COUNT(G13:Q13)&gt;2,LARGE(G13:Q13,1)+LARGE(G13:Q13,2)+LARGE(G13:Q13,3),SUM(G13:Q13))</f>
        <v>442</v>
      </c>
    </row>
    <row r="14" spans="3:18" s="70" customFormat="1" ht="18.75" customHeight="1">
      <c r="C14" s="77" t="s">
        <v>69</v>
      </c>
      <c r="D14" s="76">
        <v>19079</v>
      </c>
      <c r="E14" s="57" t="s">
        <v>23</v>
      </c>
      <c r="F14" s="2" t="s">
        <v>36</v>
      </c>
      <c r="G14" s="96"/>
      <c r="H14" s="96"/>
      <c r="I14" s="95">
        <v>207</v>
      </c>
      <c r="J14" s="96"/>
      <c r="K14" s="96"/>
      <c r="L14" s="96"/>
      <c r="M14" s="96"/>
      <c r="N14" s="96"/>
      <c r="O14" s="96"/>
      <c r="P14" s="96"/>
      <c r="Q14" s="96"/>
      <c r="R14" s="107">
        <f>IF(COUNT(G14:Q14)&gt;2,LARGE(G14:Q14,1)+LARGE(G14:Q14,2)+LARGE(G14:Q14,3),SUM(G14:Q14))</f>
        <v>207</v>
      </c>
    </row>
    <row r="15" spans="5:18" ht="15.75">
      <c r="E15" s="32"/>
      <c r="F15" s="33"/>
      <c r="Q15" s="50"/>
      <c r="R15" s="28"/>
    </row>
    <row r="16" spans="5:18" ht="15.75">
      <c r="E16" s="62"/>
      <c r="F16" s="35"/>
      <c r="Q16" s="3"/>
      <c r="R16" s="28"/>
    </row>
    <row r="17" spans="5:18" ht="15.75">
      <c r="E17" s="62"/>
      <c r="F17" s="35"/>
      <c r="Q17" s="3"/>
      <c r="R17" s="28"/>
    </row>
    <row r="18" spans="17:18" ht="15.75">
      <c r="Q18" s="3"/>
      <c r="R18" s="28"/>
    </row>
    <row r="19" spans="17:18" ht="15.75">
      <c r="Q19" s="3"/>
      <c r="R19" s="28"/>
    </row>
    <row r="20" spans="17:18" ht="15.75">
      <c r="Q20" s="3"/>
      <c r="R20" s="28"/>
    </row>
    <row r="21" spans="17:18" ht="15.75">
      <c r="Q21" s="3"/>
      <c r="R21" s="28"/>
    </row>
    <row r="22" spans="17:18" ht="15.75">
      <c r="Q22" s="3"/>
      <c r="R22" s="28"/>
    </row>
    <row r="23" spans="17:18" ht="15.75">
      <c r="Q23" s="3"/>
      <c r="R23" s="28"/>
    </row>
    <row r="24" spans="17:18" ht="15.75">
      <c r="Q24" s="3"/>
      <c r="R24" s="28"/>
    </row>
    <row r="25" spans="17:18" ht="15.75">
      <c r="Q25" s="3"/>
      <c r="R25" s="28"/>
    </row>
    <row r="26" spans="17:18" ht="15.75">
      <c r="Q26" s="3"/>
      <c r="R26" s="28"/>
    </row>
    <row r="27" spans="17:18" ht="15.75">
      <c r="Q27" s="3"/>
      <c r="R27" s="28"/>
    </row>
    <row r="28" spans="17:18" ht="15.75">
      <c r="Q28" s="3"/>
      <c r="R28" s="28"/>
    </row>
    <row r="29" spans="17:18" ht="15.75">
      <c r="Q29" s="3"/>
      <c r="R29" s="28"/>
    </row>
  </sheetData>
  <sheetProtection/>
  <mergeCells count="2">
    <mergeCell ref="B1:R1"/>
    <mergeCell ref="B2:R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14"/>
  <sheetViews>
    <sheetView zoomScale="80" zoomScaleNormal="80" zoomScalePageLayoutView="0" workbookViewId="0" topLeftCell="A1">
      <selection activeCell="L21" sqref="L21"/>
    </sheetView>
  </sheetViews>
  <sheetFormatPr defaultColWidth="11.421875" defaultRowHeight="15"/>
  <cols>
    <col min="2" max="2" width="13.140625" style="0" customWidth="1"/>
    <col min="3" max="3" width="12.7109375" style="0" customWidth="1"/>
    <col min="4" max="4" width="41.140625" style="0" customWidth="1"/>
    <col min="5" max="9" width="12.140625" style="70" customWidth="1"/>
    <col min="10" max="10" width="14.00390625" style="70" customWidth="1"/>
    <col min="11" max="13" width="12.140625" style="70" customWidth="1"/>
    <col min="14" max="14" width="12.7109375" style="0" customWidth="1"/>
  </cols>
  <sheetData>
    <row r="3" ht="15.75" thickBot="1"/>
    <row r="4" spans="1:15" ht="18.75">
      <c r="A4" s="145" t="s">
        <v>37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5" ht="15.75">
      <c r="A5" s="17"/>
      <c r="B5" s="41"/>
      <c r="C5" s="13"/>
      <c r="D5" s="13"/>
      <c r="E5" s="87">
        <v>44353</v>
      </c>
      <c r="F5" s="87">
        <v>44395</v>
      </c>
      <c r="G5" s="87">
        <v>44451</v>
      </c>
      <c r="H5" s="87">
        <v>44486</v>
      </c>
      <c r="I5" s="87">
        <v>44507</v>
      </c>
      <c r="J5" s="14">
        <v>44521</v>
      </c>
      <c r="K5" s="14">
        <v>44219</v>
      </c>
      <c r="L5" s="14">
        <v>44605</v>
      </c>
      <c r="M5" s="14">
        <v>44661</v>
      </c>
      <c r="N5" s="14">
        <v>44717</v>
      </c>
      <c r="O5" s="88"/>
    </row>
    <row r="6" spans="1:15" ht="45.75" thickBot="1">
      <c r="A6" s="19" t="s">
        <v>1</v>
      </c>
      <c r="B6" s="71" t="s">
        <v>34</v>
      </c>
      <c r="C6" s="20" t="s">
        <v>2</v>
      </c>
      <c r="D6" s="21" t="s">
        <v>0</v>
      </c>
      <c r="E6" s="53" t="s">
        <v>40</v>
      </c>
      <c r="F6" s="53" t="s">
        <v>30</v>
      </c>
      <c r="G6" s="53" t="s">
        <v>31</v>
      </c>
      <c r="H6" s="53" t="s">
        <v>15</v>
      </c>
      <c r="I6" s="53" t="s">
        <v>52</v>
      </c>
      <c r="J6" s="53" t="s">
        <v>51</v>
      </c>
      <c r="K6" s="53" t="s">
        <v>57</v>
      </c>
      <c r="L6" s="53" t="s">
        <v>15</v>
      </c>
      <c r="M6" s="53" t="s">
        <v>15</v>
      </c>
      <c r="N6" s="53" t="s">
        <v>40</v>
      </c>
      <c r="O6" s="89" t="s">
        <v>21</v>
      </c>
    </row>
    <row r="7" spans="1:15" ht="15.75">
      <c r="A7" s="16" t="s">
        <v>7</v>
      </c>
      <c r="B7" s="90">
        <v>19344</v>
      </c>
      <c r="C7" s="8" t="s">
        <v>35</v>
      </c>
      <c r="D7" s="9" t="s">
        <v>14</v>
      </c>
      <c r="E7" s="96"/>
      <c r="F7" s="94">
        <v>494</v>
      </c>
      <c r="G7" s="95">
        <v>501</v>
      </c>
      <c r="H7" s="96"/>
      <c r="I7" s="96">
        <v>493</v>
      </c>
      <c r="J7" s="96"/>
      <c r="K7" s="94">
        <v>493</v>
      </c>
      <c r="L7" s="96"/>
      <c r="M7" s="96"/>
      <c r="N7" s="96"/>
      <c r="O7" s="97">
        <f aca="true" t="shared" si="0" ref="O7:O13">IF(COUNT(E7:N7)&gt;2,LARGE(E7:N7,1)+LARGE(E7:N7,2)+LARGE(E7:N7,3),SUM(E7:N7))</f>
        <v>1488</v>
      </c>
    </row>
    <row r="8" spans="1:15" ht="15.75">
      <c r="A8" s="10" t="s">
        <v>8</v>
      </c>
      <c r="B8" s="52">
        <v>12753</v>
      </c>
      <c r="C8" s="6" t="s">
        <v>35</v>
      </c>
      <c r="D8" s="2" t="s">
        <v>24</v>
      </c>
      <c r="E8" s="96">
        <v>457</v>
      </c>
      <c r="F8" s="96"/>
      <c r="G8" s="96"/>
      <c r="H8" s="96">
        <v>463</v>
      </c>
      <c r="I8" s="94">
        <v>496</v>
      </c>
      <c r="J8" s="95">
        <v>497</v>
      </c>
      <c r="K8" s="96">
        <v>459</v>
      </c>
      <c r="L8" s="96"/>
      <c r="M8" s="96">
        <v>471</v>
      </c>
      <c r="N8" s="94">
        <v>481</v>
      </c>
      <c r="O8" s="58">
        <f t="shared" si="0"/>
        <v>1474</v>
      </c>
    </row>
    <row r="9" spans="1:15" ht="15.75">
      <c r="A9" s="10" t="s">
        <v>9</v>
      </c>
      <c r="B9" s="75">
        <v>23536</v>
      </c>
      <c r="C9" s="91" t="s">
        <v>35</v>
      </c>
      <c r="D9" s="92" t="s">
        <v>44</v>
      </c>
      <c r="E9" s="96"/>
      <c r="F9" s="96"/>
      <c r="G9" s="94">
        <v>475</v>
      </c>
      <c r="H9" s="96"/>
      <c r="I9" s="95">
        <v>482</v>
      </c>
      <c r="J9" s="94">
        <v>470</v>
      </c>
      <c r="K9" s="96"/>
      <c r="L9" s="96"/>
      <c r="M9" s="96"/>
      <c r="N9" s="96">
        <v>464</v>
      </c>
      <c r="O9" s="58">
        <f t="shared" si="0"/>
        <v>1427</v>
      </c>
    </row>
    <row r="10" spans="1:15" ht="15.75">
      <c r="A10" s="10" t="s">
        <v>10</v>
      </c>
      <c r="B10" s="75">
        <v>23857</v>
      </c>
      <c r="C10" s="91" t="s">
        <v>35</v>
      </c>
      <c r="D10" s="92" t="s">
        <v>26</v>
      </c>
      <c r="E10" s="94">
        <v>399</v>
      </c>
      <c r="F10" s="96"/>
      <c r="G10" s="96"/>
      <c r="H10" s="94">
        <v>407</v>
      </c>
      <c r="I10" s="96"/>
      <c r="J10" s="95">
        <v>407</v>
      </c>
      <c r="K10" s="96">
        <v>328</v>
      </c>
      <c r="L10" s="96"/>
      <c r="M10" s="96"/>
      <c r="N10" s="96">
        <v>378</v>
      </c>
      <c r="O10" s="58">
        <f t="shared" si="0"/>
        <v>1213</v>
      </c>
    </row>
    <row r="11" spans="1:15" ht="15.75">
      <c r="A11" s="10" t="s">
        <v>11</v>
      </c>
      <c r="B11" s="75">
        <v>49054</v>
      </c>
      <c r="C11" s="57" t="s">
        <v>53</v>
      </c>
      <c r="D11" s="122" t="s">
        <v>66</v>
      </c>
      <c r="E11" s="96"/>
      <c r="F11" s="96"/>
      <c r="G11" s="96"/>
      <c r="H11" s="96"/>
      <c r="I11" s="96"/>
      <c r="J11" s="96"/>
      <c r="K11" s="96"/>
      <c r="L11" s="96"/>
      <c r="M11" s="95">
        <v>375</v>
      </c>
      <c r="N11" s="96"/>
      <c r="O11" s="58">
        <f t="shared" si="0"/>
        <v>375</v>
      </c>
    </row>
    <row r="12" spans="1:15" ht="15.75">
      <c r="A12" s="10" t="s">
        <v>12</v>
      </c>
      <c r="B12" s="75">
        <v>24519</v>
      </c>
      <c r="C12" s="91" t="s">
        <v>4</v>
      </c>
      <c r="D12" s="92" t="s">
        <v>60</v>
      </c>
      <c r="E12" s="96"/>
      <c r="F12" s="96"/>
      <c r="G12" s="96"/>
      <c r="H12" s="96"/>
      <c r="I12" s="96"/>
      <c r="J12" s="96"/>
      <c r="K12" s="96"/>
      <c r="L12" s="95">
        <v>368</v>
      </c>
      <c r="M12" s="96"/>
      <c r="N12" s="96"/>
      <c r="O12" s="58">
        <f t="shared" si="0"/>
        <v>368</v>
      </c>
    </row>
    <row r="13" spans="1:15" ht="15.75">
      <c r="A13" s="10" t="s">
        <v>13</v>
      </c>
      <c r="B13" s="75">
        <v>15109</v>
      </c>
      <c r="C13" s="91" t="s">
        <v>35</v>
      </c>
      <c r="D13" s="92" t="s">
        <v>68</v>
      </c>
      <c r="E13" s="96"/>
      <c r="F13" s="96"/>
      <c r="G13" s="96"/>
      <c r="H13" s="96"/>
      <c r="I13" s="96"/>
      <c r="J13" s="96"/>
      <c r="K13" s="96"/>
      <c r="L13" s="96"/>
      <c r="M13" s="96"/>
      <c r="N13" s="95">
        <v>331</v>
      </c>
      <c r="O13" s="58">
        <f t="shared" si="0"/>
        <v>331</v>
      </c>
    </row>
    <row r="14" spans="1:15" ht="15.75">
      <c r="A14" s="131"/>
      <c r="B14" s="132"/>
      <c r="C14" s="133"/>
      <c r="D14" s="62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</row>
  </sheetData>
  <sheetProtection/>
  <mergeCells count="1">
    <mergeCell ref="A4:O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8"/>
  <sheetViews>
    <sheetView zoomScalePageLayoutView="0" workbookViewId="0" topLeftCell="A1">
      <selection activeCell="F13" sqref="F13"/>
    </sheetView>
  </sheetViews>
  <sheetFormatPr defaultColWidth="11.421875" defaultRowHeight="15"/>
  <cols>
    <col min="3" max="3" width="19.7109375" style="0" customWidth="1"/>
    <col min="4" max="4" width="36.00390625" style="0" customWidth="1"/>
    <col min="5" max="5" width="13.140625" style="0" customWidth="1"/>
    <col min="6" max="8" width="13.140625" style="70" customWidth="1"/>
  </cols>
  <sheetData>
    <row r="3" spans="1:10" ht="60" thickBot="1">
      <c r="A3" s="138" t="s">
        <v>3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8.75">
      <c r="A4" s="140" t="s">
        <v>38</v>
      </c>
      <c r="B4" s="141"/>
      <c r="C4" s="142"/>
      <c r="D4" s="142"/>
      <c r="E4" s="142"/>
      <c r="F4" s="142"/>
      <c r="G4" s="142"/>
      <c r="H4" s="142"/>
      <c r="I4" s="142"/>
      <c r="J4" s="143"/>
    </row>
    <row r="5" spans="1:10" ht="15">
      <c r="A5" s="17"/>
      <c r="B5" s="41"/>
      <c r="C5" s="13"/>
      <c r="D5" s="13"/>
      <c r="E5" s="14">
        <v>44346</v>
      </c>
      <c r="F5" s="105">
        <v>44339</v>
      </c>
      <c r="G5" s="105">
        <v>44339</v>
      </c>
      <c r="H5" s="105">
        <v>44507</v>
      </c>
      <c r="I5" s="105">
        <v>44710</v>
      </c>
      <c r="J5" s="18"/>
    </row>
    <row r="6" spans="1:10" ht="30">
      <c r="A6" s="98" t="s">
        <v>1</v>
      </c>
      <c r="B6" s="99" t="s">
        <v>28</v>
      </c>
      <c r="C6" s="100" t="s">
        <v>2</v>
      </c>
      <c r="D6" s="101" t="s">
        <v>0</v>
      </c>
      <c r="E6" s="102" t="s">
        <v>15</v>
      </c>
      <c r="F6" s="106" t="s">
        <v>47</v>
      </c>
      <c r="G6" s="106" t="s">
        <v>48</v>
      </c>
      <c r="H6" s="106" t="s">
        <v>52</v>
      </c>
      <c r="I6" s="106" t="s">
        <v>15</v>
      </c>
      <c r="J6" s="103" t="s">
        <v>21</v>
      </c>
    </row>
    <row r="7" spans="1:10" ht="15.75">
      <c r="A7" s="68" t="s">
        <v>7</v>
      </c>
      <c r="B7" s="13">
        <v>19344</v>
      </c>
      <c r="C7" s="37" t="s">
        <v>35</v>
      </c>
      <c r="D7" s="39" t="s">
        <v>14</v>
      </c>
      <c r="E7" s="43"/>
      <c r="F7" s="83">
        <v>439</v>
      </c>
      <c r="G7" s="83">
        <v>434</v>
      </c>
      <c r="H7" s="84">
        <v>450</v>
      </c>
      <c r="I7" s="43"/>
      <c r="J7" s="104">
        <f>IF(COUNT(E7:I7)&gt;2,LARGE(E7:I7,1)+LARGE(E7:I7,2)+LARGE(E7:I7,3),SUM(E7:I7))</f>
        <v>1323</v>
      </c>
    </row>
    <row r="8" spans="1:10" ht="15.75">
      <c r="A8" s="68" t="s">
        <v>8</v>
      </c>
      <c r="B8" s="13">
        <v>49036</v>
      </c>
      <c r="C8" s="37" t="s">
        <v>4</v>
      </c>
      <c r="D8" s="39" t="s">
        <v>39</v>
      </c>
      <c r="E8" s="84">
        <v>255</v>
      </c>
      <c r="F8" s="43"/>
      <c r="G8" s="43"/>
      <c r="H8" s="43"/>
      <c r="I8" s="83">
        <v>216</v>
      </c>
      <c r="J8" s="104">
        <f>IF(COUNT(E8:E8)&gt;2,LARGE(E8:FE,1)+LARGE(E8:E8,2)+LARGE(E8:E8,3),SUM(E8:I8))</f>
        <v>471</v>
      </c>
    </row>
  </sheetData>
  <sheetProtection/>
  <mergeCells count="2">
    <mergeCell ref="A3:J3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1">
      <selection activeCell="H13" sqref="H13"/>
    </sheetView>
  </sheetViews>
  <sheetFormatPr defaultColWidth="11.421875" defaultRowHeight="15"/>
  <cols>
    <col min="4" max="4" width="42.28125" style="0" customWidth="1"/>
    <col min="5" max="6" width="15.28125" style="0" customWidth="1"/>
    <col min="7" max="7" width="12.7109375" style="0" customWidth="1"/>
    <col min="8" max="8" width="14.57421875" style="0" customWidth="1"/>
  </cols>
  <sheetData>
    <row r="3" spans="1:8" ht="60" thickBot="1">
      <c r="A3" s="138" t="s">
        <v>3</v>
      </c>
      <c r="B3" s="138"/>
      <c r="C3" s="138"/>
      <c r="D3" s="138"/>
      <c r="E3" s="138"/>
      <c r="F3" s="138"/>
      <c r="G3" s="138"/>
      <c r="H3" s="138"/>
    </row>
    <row r="4" spans="1:8" ht="18.75">
      <c r="A4" s="140" t="s">
        <v>56</v>
      </c>
      <c r="B4" s="141"/>
      <c r="C4" s="142"/>
      <c r="D4" s="142"/>
      <c r="E4" s="142"/>
      <c r="F4" s="142"/>
      <c r="G4" s="142"/>
      <c r="H4" s="143"/>
    </row>
    <row r="5" spans="1:8" ht="15">
      <c r="A5" s="17"/>
      <c r="B5" s="41"/>
      <c r="C5" s="13"/>
      <c r="D5" s="13"/>
      <c r="E5" s="105">
        <v>44360</v>
      </c>
      <c r="F5" s="105">
        <v>44458</v>
      </c>
      <c r="G5" s="105">
        <v>44680</v>
      </c>
      <c r="H5" s="18"/>
    </row>
    <row r="6" spans="1:8" ht="30">
      <c r="A6" s="98" t="s">
        <v>1</v>
      </c>
      <c r="B6" s="99" t="s">
        <v>28</v>
      </c>
      <c r="C6" s="100" t="s">
        <v>2</v>
      </c>
      <c r="D6" s="101" t="s">
        <v>0</v>
      </c>
      <c r="E6" s="106" t="s">
        <v>46</v>
      </c>
      <c r="F6" s="106" t="s">
        <v>49</v>
      </c>
      <c r="G6" s="106" t="s">
        <v>70</v>
      </c>
      <c r="H6" s="103" t="s">
        <v>21</v>
      </c>
    </row>
    <row r="7" spans="1:8" ht="15.75">
      <c r="A7" s="68" t="s">
        <v>7</v>
      </c>
      <c r="B7" s="13">
        <v>19344</v>
      </c>
      <c r="C7" s="37" t="s">
        <v>35</v>
      </c>
      <c r="D7" s="39" t="s">
        <v>14</v>
      </c>
      <c r="E7" s="84">
        <v>407</v>
      </c>
      <c r="F7" s="83">
        <v>378</v>
      </c>
      <c r="G7" s="43"/>
      <c r="H7" s="104">
        <f>IF(COUNT(E7:G7)&gt;2,LARGE(E7:G7,1)+LARGE(E7:G7,2)+LARGE(E7:G7,3),SUM(E7:G7))</f>
        <v>785</v>
      </c>
    </row>
    <row r="8" spans="1:8" ht="15.75">
      <c r="A8" s="56" t="s">
        <v>8</v>
      </c>
      <c r="B8" s="149">
        <v>12753</v>
      </c>
      <c r="C8" s="81" t="s">
        <v>35</v>
      </c>
      <c r="D8" s="81" t="s">
        <v>24</v>
      </c>
      <c r="E8" s="81"/>
      <c r="F8" s="81"/>
      <c r="G8" s="76">
        <v>376</v>
      </c>
      <c r="H8" s="104">
        <f>IF(COUNT(E8:G8)&gt;2,LARGE(E8:G8,1)+LARGE(E8:G8,2)+LARGE(E8:G8,3),SUM(E8:G8))</f>
        <v>376</v>
      </c>
    </row>
  </sheetData>
  <sheetProtection/>
  <mergeCells count="2">
    <mergeCell ref="A3:H3"/>
    <mergeCell ref="A4:H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4">
      <selection activeCell="D15" sqref="D15"/>
    </sheetView>
  </sheetViews>
  <sheetFormatPr defaultColWidth="11.421875" defaultRowHeight="15"/>
  <cols>
    <col min="3" max="3" width="17.7109375" style="0" customWidth="1"/>
    <col min="4" max="4" width="50.140625" style="0" customWidth="1"/>
    <col min="5" max="5" width="12.8515625" style="0" customWidth="1"/>
  </cols>
  <sheetData>
    <row r="3" spans="1:6" ht="59.25">
      <c r="A3" s="138" t="s">
        <v>3</v>
      </c>
      <c r="B3" s="138"/>
      <c r="C3" s="138"/>
      <c r="D3" s="138"/>
      <c r="E3" s="138"/>
      <c r="F3" s="138"/>
    </row>
    <row r="4" spans="1:6" ht="16.5" thickBot="1">
      <c r="A4" s="113"/>
      <c r="B4" s="109"/>
      <c r="C4" s="114"/>
      <c r="D4" s="110"/>
      <c r="E4" s="111"/>
      <c r="F4" s="115"/>
    </row>
    <row r="5" spans="1:7" ht="18.75" customHeight="1">
      <c r="A5" s="140" t="s">
        <v>45</v>
      </c>
      <c r="B5" s="141"/>
      <c r="C5" s="142"/>
      <c r="D5" s="142"/>
      <c r="E5" s="142"/>
      <c r="F5" s="142"/>
      <c r="G5" s="143"/>
    </row>
    <row r="6" spans="1:7" ht="15.75">
      <c r="A6" s="17"/>
      <c r="B6" s="41"/>
      <c r="C6" s="60"/>
      <c r="D6" s="13"/>
      <c r="E6" s="14">
        <v>44164</v>
      </c>
      <c r="F6" s="14">
        <v>44507</v>
      </c>
      <c r="G6" s="18"/>
    </row>
    <row r="7" spans="1:7" ht="60.75" thickBot="1">
      <c r="A7" s="19" t="s">
        <v>1</v>
      </c>
      <c r="B7" s="71" t="s">
        <v>28</v>
      </c>
      <c r="C7" s="61" t="s">
        <v>2</v>
      </c>
      <c r="D7" s="21" t="s">
        <v>0</v>
      </c>
      <c r="E7" s="47" t="s">
        <v>15</v>
      </c>
      <c r="F7" s="47" t="s">
        <v>52</v>
      </c>
      <c r="G7" s="22" t="s">
        <v>21</v>
      </c>
    </row>
    <row r="8" spans="1:7" ht="18.75">
      <c r="A8" s="56" t="s">
        <v>7</v>
      </c>
      <c r="B8" s="108">
        <v>23536</v>
      </c>
      <c r="C8" s="44" t="s">
        <v>23</v>
      </c>
      <c r="D8" s="45" t="s">
        <v>44</v>
      </c>
      <c r="E8" s="79">
        <v>489</v>
      </c>
      <c r="F8" s="93">
        <v>504</v>
      </c>
      <c r="G8" s="11">
        <f>IF(COUNT(E8:F8)&gt;2,LARGE(E8:F8,1)+LARGE(E8:F8,2)+LARGE(E8:F8,3),SUM(E8:F8))</f>
        <v>993</v>
      </c>
    </row>
    <row r="9" spans="1:7" ht="18.75">
      <c r="A9" s="56" t="s">
        <v>8</v>
      </c>
      <c r="B9" s="52">
        <v>19344</v>
      </c>
      <c r="C9" s="6" t="s">
        <v>23</v>
      </c>
      <c r="D9" s="2" t="s">
        <v>14</v>
      </c>
      <c r="E9" s="44"/>
      <c r="F9" s="80">
        <v>496</v>
      </c>
      <c r="G9" s="11">
        <f>IF(COUNT(E9:F9)&gt;2,LARGE(E9:F9,1)+LARGE(E9:F9,2)+LARGE(E9:F9,3),SUM(E9:F9))</f>
        <v>496</v>
      </c>
    </row>
  </sheetData>
  <sheetProtection/>
  <mergeCells count="2">
    <mergeCell ref="A3:F3"/>
    <mergeCell ref="A5:G5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0"/>
  <sheetViews>
    <sheetView zoomScale="90" zoomScaleNormal="90" zoomScalePageLayoutView="0" workbookViewId="0" topLeftCell="A1">
      <selection activeCell="E17" sqref="E17"/>
    </sheetView>
  </sheetViews>
  <sheetFormatPr defaultColWidth="11.421875" defaultRowHeight="15"/>
  <cols>
    <col min="4" max="4" width="19.28125" style="0" customWidth="1"/>
    <col min="5" max="5" width="39.140625" style="0" customWidth="1"/>
    <col min="6" max="6" width="12.8515625" style="0" customWidth="1"/>
  </cols>
  <sheetData>
    <row r="2" spans="2:7" ht="78.75" customHeight="1" thickBot="1">
      <c r="B2" s="138" t="s">
        <v>3</v>
      </c>
      <c r="C2" s="138"/>
      <c r="D2" s="138"/>
      <c r="E2" s="138"/>
      <c r="F2" s="138"/>
      <c r="G2" s="138"/>
    </row>
    <row r="3" spans="2:7" ht="20.25" customHeight="1">
      <c r="B3" s="140" t="s">
        <v>64</v>
      </c>
      <c r="C3" s="141"/>
      <c r="D3" s="142"/>
      <c r="E3" s="142"/>
      <c r="F3" s="142"/>
      <c r="G3" s="143"/>
    </row>
    <row r="4" spans="2:7" s="15" customFormat="1" ht="15">
      <c r="B4" s="17"/>
      <c r="C4" s="41"/>
      <c r="D4" s="13"/>
      <c r="E4" s="13"/>
      <c r="F4" s="14">
        <v>44640</v>
      </c>
      <c r="G4" s="18"/>
    </row>
    <row r="5" spans="2:7" s="12" customFormat="1" ht="15.75" thickBot="1">
      <c r="B5" s="19" t="s">
        <v>1</v>
      </c>
      <c r="C5" s="71" t="s">
        <v>28</v>
      </c>
      <c r="D5" s="20" t="s">
        <v>2</v>
      </c>
      <c r="E5" s="21" t="s">
        <v>0</v>
      </c>
      <c r="F5" s="121" t="s">
        <v>15</v>
      </c>
      <c r="G5" s="22" t="s">
        <v>21</v>
      </c>
    </row>
    <row r="6" spans="2:7" ht="20.25" customHeight="1">
      <c r="B6" s="85" t="s">
        <v>7</v>
      </c>
      <c r="C6" s="119">
        <v>23429</v>
      </c>
      <c r="D6" s="49" t="s">
        <v>4</v>
      </c>
      <c r="E6" s="39" t="s">
        <v>65</v>
      </c>
      <c r="F6" s="120">
        <v>463</v>
      </c>
      <c r="G6" s="51">
        <f>IF(COUNT(F6:F6)&gt;2,LARGE(F6:F6,1)+LARGE(F6:F6,2)+LARGE(F6:F6,3),SUM(F6:F6))</f>
        <v>463</v>
      </c>
    </row>
    <row r="7" spans="6:7" ht="15">
      <c r="F7" s="4"/>
      <c r="G7" s="1"/>
    </row>
    <row r="8" spans="6:7" ht="15">
      <c r="F8" s="4"/>
      <c r="G8" s="1"/>
    </row>
    <row r="9" spans="6:7" ht="15">
      <c r="F9" s="4"/>
      <c r="G9" s="1"/>
    </row>
    <row r="10" spans="6:7" ht="15">
      <c r="F10" s="4"/>
      <c r="G10" s="1"/>
    </row>
  </sheetData>
  <sheetProtection/>
  <mergeCells count="2">
    <mergeCell ref="B2:G2"/>
    <mergeCell ref="B3:G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2022-07-11T16:27:51Z</dcterms:modified>
  <cp:category/>
  <cp:version/>
  <cp:contentType/>
  <cp:contentStatus/>
</cp:coreProperties>
</file>