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3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STANDARD DAMAS" sheetId="5" r:id="rId5"/>
    <sheet name="PISTOLA 9 MM" sheetId="6" r:id="rId6"/>
    <sheet name="PISTOLA VELOCIDAD" sheetId="7" r:id="rId7"/>
    <sheet name="P. FUEGO CENTRAL" sheetId="8" r:id="rId8"/>
    <sheet name="P. 50 METROS" sheetId="9" r:id="rId9"/>
  </sheets>
  <definedNames>
    <definedName name="_xlnm.Print_Area" localSheetId="0">'AIRE'!$A$1:$S$16</definedName>
    <definedName name="_xlnm.Print_Area" localSheetId="3">'PISTOLA 25 METROS'!$A$1:$P$15</definedName>
    <definedName name="_xlnm.Print_Area" localSheetId="1">'STANDARD AIRE'!$A$1:$L$11</definedName>
    <definedName name="_xlnm.Print_Area" localSheetId="2">'VELOCIDAD AIRE'!$A$1:$J$8</definedName>
    <definedName name="_xlnm.Print_Area" localSheetId="0">'AIRE'!$A$1:$R$39</definedName>
    <definedName name="_xlnm.Print_Area" localSheetId="3">'PISTOLA 25 METROS'!$A$1:$P$41</definedName>
    <definedName name="_xlnm.Print_Area" localSheetId="1">'STANDARD AIRE'!$A$1:$L$27</definedName>
    <definedName name="_xlnm.Print_Area" localSheetId="2">'VELOCIDAD AIRE'!$A$1:$J$31</definedName>
  </definedNames>
  <calcPr fullCalcOnLoad="1"/>
</workbook>
</file>

<file path=xl/sharedStrings.xml><?xml version="1.0" encoding="utf-8"?>
<sst xmlns="http://schemas.openxmlformats.org/spreadsheetml/2006/main" count="251" uniqueCount="79">
  <si>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</si>
  <si>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</si>
  <si>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</si>
  <si>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</si>
  <si>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</si>
  <si>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</si>
  <si>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</si>
  <si>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</si>
  <si>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</si>
  <si>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</si>
  <si>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</si>
  <si>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</si>
  <si>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</si>
  <si>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</si>
  <si>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GEMA CABRERA OZAEZ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</si>
  <si>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</si>
  <si>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</si>
  <si>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</si>
  <si>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</si>
  <si>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</si>
  <si>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</si>
  <si>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SUMA</t>
  </si>
  <si>
    <t>MARÍA LUISA ARAGO HEIN</t>
  </si>
  <si>
    <t>DAMA VETERANA</t>
  </si>
  <si>
    <t>MARIA LUISA ARAGO HEIN</t>
  </si>
  <si>
    <t>PILAR BUCHO GONZALEZ</t>
  </si>
  <si>
    <t>CARMEN ARANDA DEL PINO</t>
  </si>
  <si>
    <t>Nº FED</t>
  </si>
  <si>
    <t>Nº FED.</t>
  </si>
  <si>
    <t>MARIA DEL C. FUENTES QUEIJAS</t>
  </si>
  <si>
    <t>4º</t>
  </si>
  <si>
    <t>Nº FEDERADO</t>
  </si>
  <si>
    <t>VETERANA</t>
  </si>
  <si>
    <t>RANKING QUIJOTE PISTOLA STANDARD DAMAS</t>
  </si>
  <si>
    <t>RANKING QUIJOTE PISTOLA 9 MM</t>
  </si>
  <si>
    <t>NATALIA TORICES MUÑOZ</t>
  </si>
  <si>
    <t>REGIONAL</t>
  </si>
  <si>
    <t>8ª</t>
  </si>
  <si>
    <t>9ª</t>
  </si>
  <si>
    <t>Mª DE LOS ANGELES HERAS VILLANUEVA</t>
  </si>
  <si>
    <t>RANKING QUIJOTE PISTOLA FUEGO CENTRAL</t>
  </si>
  <si>
    <t>2ª  FASECOPA RFEDETO</t>
  </si>
  <si>
    <t>1ª COPA RFEDETO</t>
  </si>
  <si>
    <t>2ª COPA RFEDETO</t>
  </si>
  <si>
    <t>CTO. ESPAÑA</t>
  </si>
  <si>
    <t>Mª ANGELES HERAS VILLANUEVA</t>
  </si>
  <si>
    <t xml:space="preserve">TROFEO FEDERACION </t>
  </si>
  <si>
    <t>CTO. ESPAÑA VETERANOS</t>
  </si>
  <si>
    <t>JUNIOR</t>
  </si>
  <si>
    <t>ISABEL BRISO BAYONA</t>
  </si>
  <si>
    <t>RANKING QUIJOTE PISTOLA VELOCIDAD 25 METROS</t>
  </si>
  <si>
    <t>TROFEO S. SEBSATIAN</t>
  </si>
  <si>
    <t>RAQUEL PEREREZ SANCHEZ</t>
  </si>
  <si>
    <t>MANISHA PATEL</t>
  </si>
  <si>
    <t>CADETE</t>
  </si>
  <si>
    <t>SIYA PATEL GULERIA</t>
  </si>
  <si>
    <t>RANKING QUIJOTE PISTOLA 50 METROS DAMAS</t>
  </si>
  <si>
    <t>MARINELA CONSTANTIN CONSTANTIN</t>
  </si>
  <si>
    <t>BLANCA LUCAS MARQUEZ</t>
  </si>
  <si>
    <t>COPA PRESIDENTE JJPP</t>
  </si>
  <si>
    <t>Mª DEL CARMEN FUENTES QUEIJAS</t>
  </si>
  <si>
    <t>10ª</t>
  </si>
  <si>
    <t>COPA DEL REY 1ª FASE</t>
  </si>
  <si>
    <t xml:space="preserve">COPA PRESIDENTE </t>
  </si>
  <si>
    <t>CPA DEL REY 1ª FASE</t>
  </si>
  <si>
    <t>CPA DEL REY 2ª FASE</t>
  </si>
  <si>
    <t>MARIA DEL MAR MONTERO PERNUDO</t>
  </si>
  <si>
    <t>VERONICA GUILLEN MALAGON</t>
  </si>
  <si>
    <t>11ª</t>
  </si>
  <si>
    <t>ANDREA PEREZ ENVID</t>
  </si>
  <si>
    <t>CAMPEONATO DE ESPAÑA</t>
  </si>
  <si>
    <t>COPA RFEDETO 1ª FASE</t>
  </si>
  <si>
    <t>REGIONAL JJPP</t>
  </si>
  <si>
    <t>COPA REY 1ª FASE</t>
  </si>
  <si>
    <t>COPA REY 2ª FASE</t>
  </si>
  <si>
    <t>FMTO JJPP</t>
  </si>
  <si>
    <t>DIANA ELIZABETH RECHES LAMBERTO</t>
  </si>
  <si>
    <t>9º</t>
  </si>
  <si>
    <t>10º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</si>
</sst>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14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4" fontId="14" fillId="0" borderId="24" xfId="0" applyNumberFormat="1" applyFont="1" applyFill="1" applyBorder="1" applyAlignment="1">
      <alignment horizontal="center"/>
    </xf>
    <xf numFmtId="14" fontId="14" fillId="0" borderId="25" xfId="0" applyNumberFormat="1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horizontal="center"/>
    </xf>
    <xf numFmtId="3" fontId="55" fillId="32" borderId="1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55" fillId="32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790575" y="190500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view="pageBreakPreview" zoomScale="50" zoomScaleNormal="70" zoomScaleSheetLayoutView="50" zoomScalePageLayoutView="0" workbookViewId="0" topLeftCell="A1">
      <selection activeCell="H11" sqref="H11"/>
    </sheetView>
  </sheetViews>
  <sheetFormatPr defaultColWidth="11.421875" defaultRowHeight="15"/>
  <cols>
    <col min="1" max="1" width="2.7109375" style="0" customWidth="1"/>
    <col min="2" max="2" width="11.421875" style="0" customWidth="1"/>
    <col min="3" max="3" width="9.8515625" style="0" customWidth="1"/>
    <col min="4" max="4" width="22.7109375" style="0" customWidth="1"/>
    <col min="5" max="5" width="45.8515625" style="0" customWidth="1"/>
    <col min="6" max="17" width="15.57421875" style="4" customWidth="1"/>
    <col min="18" max="18" width="16.421875" style="26" customWidth="1"/>
    <col min="19" max="19" width="15.28125" style="0" customWidth="1"/>
  </cols>
  <sheetData>
    <row r="1" spans="2:18" ht="78.75" customHeight="1">
      <c r="B1" s="136" t="s">
        <v>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9" ht="20.25" customHeight="1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0"/>
    </row>
    <row r="3" spans="2:19" s="15" customFormat="1" ht="17.25" customHeight="1">
      <c r="B3" s="13"/>
      <c r="C3" s="13"/>
      <c r="D3" s="13"/>
      <c r="E3" s="13"/>
      <c r="F3" s="14">
        <v>44626</v>
      </c>
      <c r="G3" s="14">
        <v>44661</v>
      </c>
      <c r="H3" s="14">
        <v>44675</v>
      </c>
      <c r="I3" s="14">
        <v>44766</v>
      </c>
      <c r="J3" s="14">
        <v>44836</v>
      </c>
      <c r="K3" s="14">
        <v>44857</v>
      </c>
      <c r="L3" s="14">
        <v>44871</v>
      </c>
      <c r="M3" s="14">
        <v>44903</v>
      </c>
      <c r="N3" s="14">
        <v>44941</v>
      </c>
      <c r="O3" s="14">
        <v>44955</v>
      </c>
      <c r="P3" s="14">
        <v>44961</v>
      </c>
      <c r="Q3" s="14">
        <v>44962</v>
      </c>
      <c r="R3" s="14">
        <v>44997</v>
      </c>
      <c r="S3" s="81"/>
    </row>
    <row r="4" spans="2:19" s="12" customFormat="1" ht="57" customHeight="1">
      <c r="B4" s="67" t="s">
        <v>1</v>
      </c>
      <c r="C4" s="63" t="s">
        <v>27</v>
      </c>
      <c r="D4" s="64" t="s">
        <v>2</v>
      </c>
      <c r="E4" s="65" t="s">
        <v>0</v>
      </c>
      <c r="F4" s="52" t="s">
        <v>15</v>
      </c>
      <c r="G4" s="52" t="s">
        <v>59</v>
      </c>
      <c r="H4" s="52" t="s">
        <v>15</v>
      </c>
      <c r="I4" s="52" t="s">
        <v>15</v>
      </c>
      <c r="J4" s="52" t="s">
        <v>36</v>
      </c>
      <c r="K4" s="52" t="s">
        <v>72</v>
      </c>
      <c r="L4" s="52" t="s">
        <v>15</v>
      </c>
      <c r="M4" s="52" t="s">
        <v>44</v>
      </c>
      <c r="N4" s="52" t="s">
        <v>15</v>
      </c>
      <c r="O4" s="52" t="s">
        <v>15</v>
      </c>
      <c r="P4" s="52" t="s">
        <v>73</v>
      </c>
      <c r="Q4" s="52" t="s">
        <v>74</v>
      </c>
      <c r="R4" s="52" t="s">
        <v>75</v>
      </c>
      <c r="S4" s="68" t="s">
        <v>21</v>
      </c>
    </row>
    <row r="5" spans="2:21" ht="24" customHeight="1">
      <c r="B5" s="10" t="s">
        <v>7</v>
      </c>
      <c r="C5" s="51">
        <v>23429</v>
      </c>
      <c r="D5" s="6" t="s">
        <v>4</v>
      </c>
      <c r="E5" s="2" t="s">
        <v>5</v>
      </c>
      <c r="F5" s="93">
        <v>539</v>
      </c>
      <c r="G5" s="94"/>
      <c r="H5" s="94"/>
      <c r="I5" s="94">
        <v>528</v>
      </c>
      <c r="J5" s="94">
        <v>530</v>
      </c>
      <c r="K5" s="94"/>
      <c r="L5" s="92">
        <v>533</v>
      </c>
      <c r="M5" s="94"/>
      <c r="N5" s="94"/>
      <c r="O5" s="92">
        <v>535</v>
      </c>
      <c r="P5" s="94">
        <v>489</v>
      </c>
      <c r="Q5" s="94">
        <v>512</v>
      </c>
      <c r="R5" s="94"/>
      <c r="S5" s="57">
        <f aca="true" t="shared" si="0" ref="S5:S15">IF(COUNT(F5:R5)&gt;2,LARGE(F5:R5,1)+LARGE(F5:R5,2)+LARGE(F5:R5,3),SUM(F5:R5))</f>
        <v>1607</v>
      </c>
      <c r="T5" s="46"/>
      <c r="U5" s="30"/>
    </row>
    <row r="6" spans="2:20" ht="24.75" customHeight="1">
      <c r="B6" s="10" t="s">
        <v>8</v>
      </c>
      <c r="C6" s="66">
        <v>25387</v>
      </c>
      <c r="D6" s="48" t="s">
        <v>48</v>
      </c>
      <c r="E6" s="38" t="s">
        <v>49</v>
      </c>
      <c r="F6" s="43"/>
      <c r="G6" s="82">
        <v>504</v>
      </c>
      <c r="H6" s="43"/>
      <c r="I6" s="43"/>
      <c r="J6" s="82">
        <v>531</v>
      </c>
      <c r="K6" s="83">
        <v>533</v>
      </c>
      <c r="L6" s="43"/>
      <c r="M6" s="43">
        <v>493</v>
      </c>
      <c r="N6" s="43"/>
      <c r="O6" s="43"/>
      <c r="P6" s="43"/>
      <c r="Q6" s="43"/>
      <c r="R6" s="43"/>
      <c r="S6" s="57">
        <f t="shared" si="0"/>
        <v>1568</v>
      </c>
      <c r="T6" s="46"/>
    </row>
    <row r="7" spans="2:20" ht="25.5" customHeight="1">
      <c r="B7" s="10" t="s">
        <v>9</v>
      </c>
      <c r="C7" s="51">
        <v>12753</v>
      </c>
      <c r="D7" s="6" t="s">
        <v>23</v>
      </c>
      <c r="E7" s="5" t="s">
        <v>22</v>
      </c>
      <c r="F7" s="94"/>
      <c r="G7" s="94"/>
      <c r="H7" s="94"/>
      <c r="I7" s="94"/>
      <c r="J7" s="92">
        <v>522</v>
      </c>
      <c r="K7" s="94"/>
      <c r="L7" s="94">
        <v>517</v>
      </c>
      <c r="M7" s="93">
        <v>523</v>
      </c>
      <c r="N7" s="92">
        <v>518</v>
      </c>
      <c r="O7" s="94"/>
      <c r="P7" s="94"/>
      <c r="Q7" s="94"/>
      <c r="R7" s="94"/>
      <c r="S7" s="57">
        <f t="shared" si="0"/>
        <v>1563</v>
      </c>
      <c r="T7" s="46"/>
    </row>
    <row r="8" spans="2:20" ht="21" customHeight="1">
      <c r="B8" s="10" t="s">
        <v>30</v>
      </c>
      <c r="C8" s="66">
        <v>23536</v>
      </c>
      <c r="D8" s="37" t="s">
        <v>23</v>
      </c>
      <c r="E8" s="38" t="s">
        <v>45</v>
      </c>
      <c r="F8" s="43"/>
      <c r="G8" s="43"/>
      <c r="H8" s="43"/>
      <c r="I8" s="43"/>
      <c r="J8" s="82">
        <v>517</v>
      </c>
      <c r="K8" s="43"/>
      <c r="L8" s="82">
        <v>514</v>
      </c>
      <c r="M8" s="83">
        <v>521</v>
      </c>
      <c r="N8" s="43"/>
      <c r="O8" s="43"/>
      <c r="P8" s="43"/>
      <c r="Q8" s="43"/>
      <c r="R8" s="43"/>
      <c r="S8" s="57">
        <f t="shared" si="0"/>
        <v>1552</v>
      </c>
      <c r="T8" s="46"/>
    </row>
    <row r="9" spans="2:20" ht="24.75" customHeight="1">
      <c r="B9" s="67" t="s">
        <v>11</v>
      </c>
      <c r="C9" s="51">
        <v>23857</v>
      </c>
      <c r="D9" s="48" t="s">
        <v>23</v>
      </c>
      <c r="E9" s="45" t="s">
        <v>26</v>
      </c>
      <c r="F9" s="114">
        <v>506</v>
      </c>
      <c r="G9" s="114"/>
      <c r="H9" s="115">
        <v>510</v>
      </c>
      <c r="I9" s="116">
        <v>513</v>
      </c>
      <c r="J9" s="114">
        <v>494</v>
      </c>
      <c r="K9" s="114"/>
      <c r="L9" s="114">
        <v>499</v>
      </c>
      <c r="M9" s="114">
        <v>508</v>
      </c>
      <c r="N9" s="115">
        <v>508</v>
      </c>
      <c r="O9" s="114">
        <v>504</v>
      </c>
      <c r="P9" s="114"/>
      <c r="Q9" s="114"/>
      <c r="R9" s="114"/>
      <c r="S9" s="57">
        <f t="shared" si="0"/>
        <v>1531</v>
      </c>
      <c r="T9" s="46"/>
    </row>
    <row r="10" spans="2:20" ht="24.75" customHeight="1">
      <c r="B10" s="67" t="s">
        <v>12</v>
      </c>
      <c r="C10" s="66">
        <v>24715</v>
      </c>
      <c r="D10" s="37" t="s">
        <v>54</v>
      </c>
      <c r="E10" s="38" t="s">
        <v>55</v>
      </c>
      <c r="F10" s="82">
        <v>355</v>
      </c>
      <c r="G10" s="82">
        <v>358</v>
      </c>
      <c r="H10" s="43">
        <v>339</v>
      </c>
      <c r="I10" s="43"/>
      <c r="J10" s="82">
        <v>363</v>
      </c>
      <c r="K10" s="43"/>
      <c r="L10" s="43"/>
      <c r="M10" s="43"/>
      <c r="N10" s="43"/>
      <c r="O10" s="43"/>
      <c r="P10" s="43"/>
      <c r="Q10" s="43"/>
      <c r="R10" s="83">
        <v>547</v>
      </c>
      <c r="S10" s="57">
        <f t="shared" si="0"/>
        <v>1268</v>
      </c>
      <c r="T10" s="46"/>
    </row>
    <row r="11" spans="2:20" ht="24.75" customHeight="1">
      <c r="B11" s="67" t="s">
        <v>13</v>
      </c>
      <c r="C11" s="66">
        <v>24714</v>
      </c>
      <c r="D11" s="37" t="s">
        <v>4</v>
      </c>
      <c r="E11" s="38" t="s">
        <v>53</v>
      </c>
      <c r="F11" s="82">
        <v>512</v>
      </c>
      <c r="G11" s="43"/>
      <c r="H11" s="83">
        <v>519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7">
        <f t="shared" si="0"/>
        <v>1031</v>
      </c>
      <c r="T11" s="46"/>
    </row>
    <row r="12" spans="2:20" ht="24.75" customHeight="1">
      <c r="B12" s="67" t="s">
        <v>37</v>
      </c>
      <c r="C12" s="51">
        <v>19344</v>
      </c>
      <c r="D12" s="48" t="s">
        <v>23</v>
      </c>
      <c r="E12" s="45" t="s">
        <v>14</v>
      </c>
      <c r="F12" s="114"/>
      <c r="G12" s="114"/>
      <c r="H12" s="114"/>
      <c r="I12" s="114"/>
      <c r="J12" s="115">
        <v>509</v>
      </c>
      <c r="K12" s="114"/>
      <c r="L12" s="114"/>
      <c r="M12" s="116">
        <v>513</v>
      </c>
      <c r="N12" s="114"/>
      <c r="O12" s="114"/>
      <c r="P12" s="114"/>
      <c r="Q12" s="114"/>
      <c r="R12" s="114"/>
      <c r="S12" s="57">
        <f t="shared" si="0"/>
        <v>1022</v>
      </c>
      <c r="T12" s="46"/>
    </row>
    <row r="13" spans="2:20" ht="24.75" customHeight="1">
      <c r="B13" s="67" t="s">
        <v>38</v>
      </c>
      <c r="C13" s="66">
        <v>25641</v>
      </c>
      <c r="D13" s="37" t="s">
        <v>4</v>
      </c>
      <c r="E13" s="38" t="s">
        <v>67</v>
      </c>
      <c r="F13" s="43"/>
      <c r="G13" s="43"/>
      <c r="H13" s="43"/>
      <c r="I13" s="43"/>
      <c r="J13" s="110"/>
      <c r="K13" s="43"/>
      <c r="L13" s="82">
        <v>494</v>
      </c>
      <c r="M13" s="83">
        <v>509</v>
      </c>
      <c r="N13" s="43"/>
      <c r="O13" s="43"/>
      <c r="P13" s="43"/>
      <c r="Q13" s="43"/>
      <c r="R13" s="43"/>
      <c r="S13" s="57">
        <f t="shared" si="0"/>
        <v>1003</v>
      </c>
      <c r="T13" s="46"/>
    </row>
    <row r="14" spans="2:20" ht="24.75" customHeight="1">
      <c r="B14" s="67" t="s">
        <v>61</v>
      </c>
      <c r="C14" s="66">
        <v>25334</v>
      </c>
      <c r="D14" s="37" t="s">
        <v>4</v>
      </c>
      <c r="E14" s="38" t="s">
        <v>69</v>
      </c>
      <c r="F14" s="43"/>
      <c r="G14" s="43"/>
      <c r="H14" s="43"/>
      <c r="I14" s="43"/>
      <c r="J14" s="110"/>
      <c r="K14" s="43"/>
      <c r="L14" s="82">
        <v>441</v>
      </c>
      <c r="M14" s="43"/>
      <c r="N14" s="43"/>
      <c r="O14" s="83">
        <v>476</v>
      </c>
      <c r="P14" s="43"/>
      <c r="Q14" s="43"/>
      <c r="R14" s="43"/>
      <c r="S14" s="57">
        <f t="shared" si="0"/>
        <v>917</v>
      </c>
      <c r="T14" s="46"/>
    </row>
    <row r="15" spans="2:20" ht="24.75" customHeight="1">
      <c r="B15" s="67" t="s">
        <v>68</v>
      </c>
      <c r="C15" s="66">
        <v>49027</v>
      </c>
      <c r="D15" s="37" t="s">
        <v>4</v>
      </c>
      <c r="E15" s="38" t="s">
        <v>66</v>
      </c>
      <c r="F15" s="43"/>
      <c r="G15" s="43"/>
      <c r="H15" s="43"/>
      <c r="I15" s="43"/>
      <c r="J15" s="83">
        <v>465</v>
      </c>
      <c r="K15" s="43"/>
      <c r="L15" s="43"/>
      <c r="M15" s="43"/>
      <c r="N15" s="43"/>
      <c r="O15" s="43"/>
      <c r="P15" s="43"/>
      <c r="Q15" s="43"/>
      <c r="R15" s="43"/>
      <c r="S15" s="57">
        <f t="shared" si="0"/>
        <v>465</v>
      </c>
      <c r="T15" s="46"/>
    </row>
    <row r="16" spans="2:18" ht="15.75">
      <c r="B16" s="34"/>
      <c r="C16" s="34"/>
      <c r="D16" s="34"/>
      <c r="E16" s="35"/>
      <c r="R16" s="85"/>
    </row>
    <row r="19" ht="15">
      <c r="E19" s="31"/>
    </row>
    <row r="20" ht="15">
      <c r="E20" s="31"/>
    </row>
    <row r="21" ht="15">
      <c r="E21" s="31"/>
    </row>
    <row r="22" ht="15">
      <c r="E22" s="31"/>
    </row>
    <row r="23" ht="15">
      <c r="E23" s="31"/>
    </row>
    <row r="24" ht="15">
      <c r="E24" s="31"/>
    </row>
    <row r="25" ht="15">
      <c r="E25" s="31"/>
    </row>
    <row r="26" ht="15">
      <c r="E26" s="31"/>
    </row>
    <row r="27" ht="15">
      <c r="E27" s="31"/>
    </row>
    <row r="28" ht="15">
      <c r="E28" s="31"/>
    </row>
    <row r="29" ht="15">
      <c r="E29" s="31"/>
    </row>
  </sheetData>
  <sheetProtection/>
  <mergeCells count="2">
    <mergeCell ref="B1:R1"/>
    <mergeCell ref="B2:R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"/>
  <sheetViews>
    <sheetView view="pageBreakPreview" zoomScale="80" zoomScaleNormal="85" zoomScaleSheetLayoutView="80" zoomScalePageLayoutView="0" workbookViewId="0" topLeftCell="A1">
      <selection activeCell="N14" sqref="N14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8.421875" style="0" customWidth="1"/>
    <col min="6" max="11" width="12.00390625" style="4" customWidth="1"/>
    <col min="12" max="12" width="9.7109375" style="1" bestFit="1" customWidth="1"/>
  </cols>
  <sheetData>
    <row r="1" spans="2:12" ht="78.75" customHeight="1" thickBot="1">
      <c r="B1" s="136" t="s">
        <v>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12" ht="20.25" customHeight="1">
      <c r="B2" s="138" t="s">
        <v>18</v>
      </c>
      <c r="C2" s="139"/>
      <c r="D2" s="140"/>
      <c r="E2" s="140"/>
      <c r="F2" s="140"/>
      <c r="G2" s="140"/>
      <c r="H2" s="140"/>
      <c r="I2" s="140"/>
      <c r="J2" s="140"/>
      <c r="K2" s="140"/>
      <c r="L2" s="141"/>
    </row>
    <row r="3" spans="2:12" s="15" customFormat="1" ht="15">
      <c r="B3" s="17"/>
      <c r="C3" s="41"/>
      <c r="D3" s="13"/>
      <c r="E3" s="13"/>
      <c r="F3" s="14">
        <v>44360</v>
      </c>
      <c r="G3" s="14">
        <v>44374</v>
      </c>
      <c r="H3" s="14">
        <v>44507</v>
      </c>
      <c r="I3" s="14">
        <v>44640</v>
      </c>
      <c r="J3" s="14">
        <v>44703</v>
      </c>
      <c r="K3" s="14">
        <v>44724</v>
      </c>
      <c r="L3" s="18"/>
    </row>
    <row r="4" spans="2:12" s="12" customFormat="1" ht="45.75" thickBot="1">
      <c r="B4" s="19" t="s">
        <v>1</v>
      </c>
      <c r="C4" s="70" t="s">
        <v>28</v>
      </c>
      <c r="D4" s="20" t="s">
        <v>2</v>
      </c>
      <c r="E4" s="21" t="s">
        <v>0</v>
      </c>
      <c r="F4" s="71" t="s">
        <v>16</v>
      </c>
      <c r="G4" s="71" t="s">
        <v>15</v>
      </c>
      <c r="H4" s="71" t="s">
        <v>47</v>
      </c>
      <c r="I4" s="71" t="s">
        <v>15</v>
      </c>
      <c r="J4" s="71" t="s">
        <v>15</v>
      </c>
      <c r="K4" s="71" t="s">
        <v>36</v>
      </c>
      <c r="L4" s="22" t="s">
        <v>21</v>
      </c>
    </row>
    <row r="5" spans="2:12" ht="20.25" customHeight="1">
      <c r="B5" s="84" t="s">
        <v>7</v>
      </c>
      <c r="C5" s="117">
        <v>12753</v>
      </c>
      <c r="D5" s="37" t="s">
        <v>23</v>
      </c>
      <c r="E5" s="39" t="s">
        <v>22</v>
      </c>
      <c r="F5" s="83">
        <v>295</v>
      </c>
      <c r="G5" s="43">
        <v>281</v>
      </c>
      <c r="H5" s="43">
        <v>275</v>
      </c>
      <c r="I5" s="82">
        <v>290</v>
      </c>
      <c r="J5" s="82">
        <v>286</v>
      </c>
      <c r="K5" s="43">
        <v>269</v>
      </c>
      <c r="L5" s="50">
        <f>IF(COUNT(F5:K5)&gt;2,LARGE(F5:K5,1)+LARGE(F5:K5,2)+LARGE(F5:K5,3),SUM(F5:K5))</f>
        <v>871</v>
      </c>
    </row>
    <row r="6" spans="2:12" ht="20.25" customHeight="1">
      <c r="B6" s="10" t="s">
        <v>8</v>
      </c>
      <c r="C6" s="13">
        <v>19344</v>
      </c>
      <c r="D6" s="37" t="s">
        <v>23</v>
      </c>
      <c r="E6" s="39" t="s">
        <v>6</v>
      </c>
      <c r="F6" s="43"/>
      <c r="G6" s="43"/>
      <c r="H6" s="83">
        <v>306</v>
      </c>
      <c r="I6" s="43"/>
      <c r="J6" s="43"/>
      <c r="K6" s="82">
        <v>282</v>
      </c>
      <c r="L6" s="102">
        <f>IF(COUNT(F6:K6)&gt;2,LARGE(F6:K6,1)+LARGE(F6:K6,2)+LARGE(F6:K6,3),SUM(F6:K6))</f>
        <v>588</v>
      </c>
    </row>
    <row r="7" spans="2:12" ht="23.25" customHeight="1">
      <c r="B7" s="10" t="s">
        <v>9</v>
      </c>
      <c r="C7" s="58">
        <v>23536</v>
      </c>
      <c r="D7" s="37" t="s">
        <v>23</v>
      </c>
      <c r="E7" s="39" t="s">
        <v>39</v>
      </c>
      <c r="F7" s="43"/>
      <c r="G7" s="43"/>
      <c r="H7" s="83">
        <v>318</v>
      </c>
      <c r="I7" s="43"/>
      <c r="J7" s="43"/>
      <c r="K7" s="43"/>
      <c r="L7" s="102">
        <f>IF(COUNT(F7:K7)&gt;2,LARGE(F7:K7,1)+LARGE(F7:K7,2)+LARGE(F7:K7,3),SUM(F7:K7))</f>
        <v>318</v>
      </c>
    </row>
  </sheetData>
  <sheetProtection/>
  <mergeCells count="2">
    <mergeCell ref="B1:L1"/>
    <mergeCell ref="B2:L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view="pageBreakPreview" zoomScale="90" zoomScaleNormal="85" zoomScaleSheetLayoutView="90" zoomScalePageLayoutView="0" workbookViewId="0" topLeftCell="A1">
      <selection activeCell="G13" sqref="G13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62" bestFit="1" customWidth="1"/>
    <col min="5" max="5" width="37.7109375" style="0" customWidth="1"/>
    <col min="6" max="9" width="13.00390625" style="4" customWidth="1"/>
    <col min="10" max="10" width="9.7109375" style="1" bestFit="1" customWidth="1"/>
  </cols>
  <sheetData>
    <row r="1" spans="2:10" ht="84" customHeight="1" thickBot="1">
      <c r="B1" s="136" t="s">
        <v>3</v>
      </c>
      <c r="C1" s="136"/>
      <c r="D1" s="136"/>
      <c r="E1" s="136"/>
      <c r="F1" s="136"/>
      <c r="G1" s="136"/>
      <c r="H1" s="136"/>
      <c r="I1" s="136"/>
      <c r="J1" s="136"/>
    </row>
    <row r="2" spans="2:10" ht="20.25" customHeight="1">
      <c r="B2" s="138" t="s">
        <v>19</v>
      </c>
      <c r="C2" s="139"/>
      <c r="D2" s="140"/>
      <c r="E2" s="140"/>
      <c r="F2" s="140"/>
      <c r="G2" s="140"/>
      <c r="H2" s="140"/>
      <c r="I2" s="140"/>
      <c r="J2" s="141"/>
    </row>
    <row r="3" spans="2:10" s="15" customFormat="1" ht="15.75">
      <c r="B3" s="17"/>
      <c r="C3" s="41"/>
      <c r="D3" s="59"/>
      <c r="E3" s="13"/>
      <c r="F3" s="14">
        <v>44528</v>
      </c>
      <c r="G3" s="14">
        <v>44654</v>
      </c>
      <c r="H3" s="14">
        <v>44696</v>
      </c>
      <c r="I3" s="14">
        <v>44892</v>
      </c>
      <c r="J3" s="18"/>
    </row>
    <row r="4" spans="2:10" s="12" customFormat="1" ht="45" customHeight="1" thickBot="1">
      <c r="B4" s="19" t="s">
        <v>1</v>
      </c>
      <c r="C4" s="70" t="s">
        <v>28</v>
      </c>
      <c r="D4" s="60" t="s">
        <v>2</v>
      </c>
      <c r="E4" s="21" t="s">
        <v>0</v>
      </c>
      <c r="F4" s="47" t="s">
        <v>36</v>
      </c>
      <c r="G4" s="47" t="s">
        <v>15</v>
      </c>
      <c r="H4" s="47" t="s">
        <v>15</v>
      </c>
      <c r="I4" s="47" t="s">
        <v>36</v>
      </c>
      <c r="J4" s="22" t="s">
        <v>21</v>
      </c>
    </row>
    <row r="5" spans="2:10" ht="19.5" customHeight="1">
      <c r="B5" s="10" t="s">
        <v>7</v>
      </c>
      <c r="C5" s="73">
        <v>12753</v>
      </c>
      <c r="D5" s="56" t="s">
        <v>23</v>
      </c>
      <c r="E5" s="2" t="s">
        <v>24</v>
      </c>
      <c r="F5" s="121">
        <v>11</v>
      </c>
      <c r="G5" s="120">
        <v>10</v>
      </c>
      <c r="H5" s="120">
        <v>6</v>
      </c>
      <c r="I5" s="119">
        <v>2</v>
      </c>
      <c r="J5" s="54">
        <f>IF(COUNT(F5:I5)&gt;2,LARGE(F5:I5,1)+LARGE(F5:I5,2)+LARGE(F5:I5,3),SUM(F5:I5))</f>
        <v>27</v>
      </c>
    </row>
    <row r="6" spans="2:10" ht="19.5" customHeight="1">
      <c r="B6" s="55" t="s">
        <v>8</v>
      </c>
      <c r="C6" s="58">
        <v>19344</v>
      </c>
      <c r="D6" s="6" t="s">
        <v>23</v>
      </c>
      <c r="E6" s="2" t="s">
        <v>14</v>
      </c>
      <c r="F6" s="94"/>
      <c r="G6" s="94"/>
      <c r="H6" s="94"/>
      <c r="I6" s="94"/>
      <c r="J6" s="11">
        <f>IF(COUNT(F6:I6)&gt;2,LARGE(F6:I6,1)+LARGE(F6:I6,2)+LARGE(F6:I6,3),SUM(F6:I6))</f>
        <v>0</v>
      </c>
    </row>
    <row r="7" spans="2:10" ht="19.5" customHeight="1">
      <c r="B7" s="55" t="s">
        <v>9</v>
      </c>
      <c r="C7" s="106">
        <v>23536</v>
      </c>
      <c r="D7" s="44" t="s">
        <v>23</v>
      </c>
      <c r="E7" s="45" t="s">
        <v>39</v>
      </c>
      <c r="F7" s="119"/>
      <c r="G7" s="119"/>
      <c r="H7" s="119"/>
      <c r="I7" s="119"/>
      <c r="J7" s="11">
        <f>IF(COUNT(F7:I7)&gt;2,LARGE(F7:I7,1)+LARGE(F7:I7,2)+LARGE(F7:I7,3),SUM(F7:I7))</f>
        <v>0</v>
      </c>
    </row>
    <row r="8" spans="12:14" ht="15.75">
      <c r="L8" s="7"/>
      <c r="M8" s="7"/>
      <c r="N8" s="7"/>
    </row>
    <row r="9" spans="12:14" ht="15.75">
      <c r="L9" s="7"/>
      <c r="M9" s="7"/>
      <c r="N9" s="7"/>
    </row>
    <row r="10" spans="12:14" ht="15.75">
      <c r="L10" s="7"/>
      <c r="M10" s="7"/>
      <c r="N10" s="7"/>
    </row>
    <row r="11" spans="12:14" ht="15.75">
      <c r="L11" s="7"/>
      <c r="M11" s="7"/>
      <c r="N11" s="7"/>
    </row>
    <row r="12" spans="12:14" ht="15.75">
      <c r="L12" s="7"/>
      <c r="M12" s="7"/>
      <c r="N12" s="7"/>
    </row>
    <row r="13" spans="12:14" ht="15.75">
      <c r="L13" s="7"/>
      <c r="M13" s="7"/>
      <c r="N13" s="7"/>
    </row>
    <row r="14" spans="12:14" ht="15.75">
      <c r="L14" s="7"/>
      <c r="M14" s="7"/>
      <c r="N14" s="7"/>
    </row>
    <row r="15" spans="12:14" ht="15.75">
      <c r="L15" s="7"/>
      <c r="M15" s="7"/>
      <c r="N15" s="7"/>
    </row>
    <row r="16" spans="12:14" ht="15.75">
      <c r="L16" s="7"/>
      <c r="M16" s="7"/>
      <c r="N16" s="7"/>
    </row>
    <row r="17" spans="12:14" ht="15.75">
      <c r="L17" s="7"/>
      <c r="M17" s="7"/>
      <c r="N17" s="7"/>
    </row>
    <row r="18" spans="12:14" ht="15.75">
      <c r="L18" s="7"/>
      <c r="M18" s="7"/>
      <c r="N18" s="7"/>
    </row>
    <row r="19" spans="12:14" ht="15.75">
      <c r="L19" s="7"/>
      <c r="M19" s="7"/>
      <c r="N19" s="7"/>
    </row>
    <row r="20" spans="12:14" ht="15.75">
      <c r="L20" s="7"/>
      <c r="M20" s="7"/>
      <c r="N20" s="7"/>
    </row>
    <row r="21" spans="12:14" ht="15.75">
      <c r="L21" s="7"/>
      <c r="M21" s="7"/>
      <c r="N21" s="7"/>
    </row>
    <row r="22" spans="12:14" ht="15.75">
      <c r="L22" s="7"/>
      <c r="M22" s="7"/>
      <c r="N22" s="7"/>
    </row>
    <row r="23" spans="12:14" ht="15.75">
      <c r="L23" s="7"/>
      <c r="M23" s="7"/>
      <c r="N23" s="7"/>
    </row>
  </sheetData>
  <sheetProtection/>
  <mergeCells count="2">
    <mergeCell ref="B1:J1"/>
    <mergeCell ref="B2:J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9"/>
  <sheetViews>
    <sheetView tabSelected="1" view="pageBreakPreview" zoomScale="70" zoomScaleNormal="70" zoomScaleSheetLayoutView="70" zoomScalePageLayoutView="0" workbookViewId="0" topLeftCell="C1">
      <selection activeCell="I20" sqref="I20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62" customWidth="1"/>
    <col min="6" max="6" width="38.00390625" style="0" customWidth="1"/>
    <col min="7" max="10" width="14.421875" style="4" customWidth="1"/>
    <col min="11" max="14" width="16.7109375" style="4" customWidth="1"/>
    <col min="15" max="15" width="14.421875" style="1" customWidth="1"/>
    <col min="16" max="16" width="10.57421875" style="29" customWidth="1"/>
  </cols>
  <sheetData>
    <row r="1" spans="2:16" ht="80.25" customHeight="1" thickBot="1">
      <c r="B1" s="136" t="s">
        <v>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8.75">
      <c r="B2" s="138" t="s">
        <v>20</v>
      </c>
      <c r="C2" s="139"/>
      <c r="D2" s="139"/>
      <c r="E2" s="140"/>
      <c r="F2" s="140"/>
      <c r="G2" s="142"/>
      <c r="H2" s="142"/>
      <c r="I2" s="142"/>
      <c r="J2" s="142"/>
      <c r="K2" s="142"/>
      <c r="L2" s="142"/>
      <c r="M2" s="142"/>
      <c r="N2" s="142"/>
      <c r="O2" s="142"/>
      <c r="P2" s="141"/>
    </row>
    <row r="3" spans="2:17" s="23" customFormat="1" ht="15.75">
      <c r="B3" s="17"/>
      <c r="C3" s="41"/>
      <c r="D3" s="41"/>
      <c r="E3" s="59"/>
      <c r="F3" s="13"/>
      <c r="G3" s="14">
        <v>44680</v>
      </c>
      <c r="H3" s="14">
        <v>44680</v>
      </c>
      <c r="I3" s="14">
        <v>44710</v>
      </c>
      <c r="J3" s="14">
        <v>44724</v>
      </c>
      <c r="K3" s="14">
        <v>44738</v>
      </c>
      <c r="L3" s="14">
        <v>44745</v>
      </c>
      <c r="M3" s="14">
        <v>44808</v>
      </c>
      <c r="N3" s="14">
        <v>44829</v>
      </c>
      <c r="O3" s="14">
        <v>45004</v>
      </c>
      <c r="P3" s="27"/>
      <c r="Q3" s="15"/>
    </row>
    <row r="4" spans="2:16" s="12" customFormat="1" ht="48.75" customHeight="1" thickBot="1">
      <c r="B4" s="19" t="s">
        <v>1</v>
      </c>
      <c r="C4" s="42"/>
      <c r="D4" s="70" t="s">
        <v>28</v>
      </c>
      <c r="E4" s="60" t="s">
        <v>2</v>
      </c>
      <c r="F4" s="21" t="s">
        <v>0</v>
      </c>
      <c r="G4" s="77" t="s">
        <v>64</v>
      </c>
      <c r="H4" s="77" t="s">
        <v>65</v>
      </c>
      <c r="I4" s="77" t="s">
        <v>15</v>
      </c>
      <c r="J4" s="77" t="s">
        <v>15</v>
      </c>
      <c r="K4" s="77" t="s">
        <v>63</v>
      </c>
      <c r="L4" s="77" t="s">
        <v>15</v>
      </c>
      <c r="M4" s="77" t="s">
        <v>36</v>
      </c>
      <c r="N4" s="77" t="s">
        <v>44</v>
      </c>
      <c r="O4" s="77" t="s">
        <v>15</v>
      </c>
      <c r="P4" s="24" t="s">
        <v>21</v>
      </c>
    </row>
    <row r="5" spans="2:18" ht="16.5" customHeight="1">
      <c r="B5" s="16" t="s">
        <v>7</v>
      </c>
      <c r="C5" s="16" t="s">
        <v>7</v>
      </c>
      <c r="D5" s="72">
        <v>12753</v>
      </c>
      <c r="E5" s="8" t="s">
        <v>23</v>
      </c>
      <c r="F5" s="9" t="s">
        <v>22</v>
      </c>
      <c r="G5" s="94">
        <v>508</v>
      </c>
      <c r="H5" s="92">
        <v>524</v>
      </c>
      <c r="I5" s="94"/>
      <c r="J5" s="94"/>
      <c r="K5" s="92">
        <v>527</v>
      </c>
      <c r="L5" s="94">
        <v>519</v>
      </c>
      <c r="M5" s="94">
        <v>515</v>
      </c>
      <c r="N5" s="93">
        <v>529</v>
      </c>
      <c r="O5" s="94">
        <v>492</v>
      </c>
      <c r="P5" s="25">
        <f>IF(COUNT(G5:O5)&gt;2,LARGE(G5:O5,1)+LARGE(G5:O5,2)+LARGE(G5:O5,3),SUM(G5:O5))</f>
        <v>1580</v>
      </c>
      <c r="Q5" s="36"/>
      <c r="R5" s="30"/>
    </row>
    <row r="6" spans="2:16" ht="16.5" customHeight="1">
      <c r="B6" s="10" t="s">
        <v>8</v>
      </c>
      <c r="C6" s="10" t="s">
        <v>8</v>
      </c>
      <c r="D6" s="73">
        <v>23857</v>
      </c>
      <c r="E6" s="56" t="s">
        <v>23</v>
      </c>
      <c r="F6" s="2" t="s">
        <v>39</v>
      </c>
      <c r="G6" s="122"/>
      <c r="H6" s="122"/>
      <c r="I6" s="124">
        <v>514</v>
      </c>
      <c r="J6" s="122"/>
      <c r="K6" s="122"/>
      <c r="L6" s="122"/>
      <c r="M6" s="123">
        <v>509</v>
      </c>
      <c r="N6" s="122"/>
      <c r="O6" s="123">
        <v>511</v>
      </c>
      <c r="P6" s="40">
        <f>IF(COUNT(G6:O6)&gt;2,LARGE(G6:O6,1)+LARGE(G6:O6,2)+LARGE(G6:O6,3),SUM(G6:O6))</f>
        <v>1534</v>
      </c>
    </row>
    <row r="7" spans="2:16" ht="19.5" customHeight="1">
      <c r="B7" s="10" t="s">
        <v>9</v>
      </c>
      <c r="C7" s="10" t="s">
        <v>9</v>
      </c>
      <c r="D7" s="75">
        <v>23536</v>
      </c>
      <c r="E7" s="56" t="s">
        <v>23</v>
      </c>
      <c r="F7" s="2" t="s">
        <v>26</v>
      </c>
      <c r="G7" s="122"/>
      <c r="H7" s="122"/>
      <c r="I7" s="122">
        <v>424</v>
      </c>
      <c r="J7" s="123">
        <v>476</v>
      </c>
      <c r="K7" s="123">
        <v>473</v>
      </c>
      <c r="L7" s="122">
        <v>467</v>
      </c>
      <c r="M7" s="122">
        <v>442</v>
      </c>
      <c r="N7" s="122">
        <v>416</v>
      </c>
      <c r="O7" s="124">
        <v>477</v>
      </c>
      <c r="P7" s="40">
        <f>IF(COUNT(G7:O7)&gt;2,LARGE(G7:O7,1)+LARGE(G7:O7,2)+LARGE(G7:O7,3),SUM(G7:O7))</f>
        <v>1426</v>
      </c>
    </row>
    <row r="8" spans="2:16" ht="18.75" customHeight="1">
      <c r="B8" s="10" t="s">
        <v>12</v>
      </c>
      <c r="C8" s="10" t="s">
        <v>10</v>
      </c>
      <c r="D8" s="75">
        <v>24714</v>
      </c>
      <c r="E8" s="56" t="s">
        <v>4</v>
      </c>
      <c r="F8" s="2" t="s">
        <v>76</v>
      </c>
      <c r="G8" s="122"/>
      <c r="H8" s="122"/>
      <c r="I8" s="122"/>
      <c r="J8" s="122"/>
      <c r="K8" s="122"/>
      <c r="L8" s="122"/>
      <c r="M8" s="148"/>
      <c r="N8" s="124">
        <v>559</v>
      </c>
      <c r="O8" s="123">
        <v>553</v>
      </c>
      <c r="P8" s="25">
        <f>IF(COUNT(G8:O8)&gt;2,LARGE(G8:O8,1)+LARGE(G8:O8,2)+LARGE(G8:O8,3),SUM(G8:O8))</f>
        <v>1112</v>
      </c>
    </row>
    <row r="9" spans="3:16" ht="18.75" customHeight="1">
      <c r="C9" s="53" t="s">
        <v>11</v>
      </c>
      <c r="D9" s="58">
        <v>19344</v>
      </c>
      <c r="E9" s="56" t="s">
        <v>4</v>
      </c>
      <c r="F9" s="2" t="s">
        <v>53</v>
      </c>
      <c r="G9" s="125"/>
      <c r="H9" s="125"/>
      <c r="I9" s="125"/>
      <c r="J9" s="125"/>
      <c r="K9" s="125"/>
      <c r="L9" s="132">
        <v>510</v>
      </c>
      <c r="M9" s="126">
        <v>495</v>
      </c>
      <c r="N9" s="125"/>
      <c r="O9" s="125"/>
      <c r="P9" s="105">
        <f>IF(COUNT(G9:O9)&gt;2,LARGE(G9:O9,1)+LARGE(G9:O9,2)+LARGE(G9:O9,3),SUM(G9:O9))</f>
        <v>1005</v>
      </c>
    </row>
    <row r="10" spans="3:16" ht="18.75" customHeight="1">
      <c r="C10" s="76" t="s">
        <v>12</v>
      </c>
      <c r="D10" s="75">
        <v>15109</v>
      </c>
      <c r="E10" s="6" t="s">
        <v>23</v>
      </c>
      <c r="F10" s="2" t="s">
        <v>14</v>
      </c>
      <c r="G10" s="94"/>
      <c r="H10" s="94"/>
      <c r="I10" s="94"/>
      <c r="J10" s="94"/>
      <c r="K10" s="94"/>
      <c r="L10" s="94"/>
      <c r="M10" s="93">
        <v>486</v>
      </c>
      <c r="N10" s="92">
        <v>473</v>
      </c>
      <c r="O10" s="94"/>
      <c r="P10" s="105">
        <f>IF(COUNT(G10:O10)&gt;2,LARGE(G10:O10,1)+LARGE(G10:O10,2)+LARGE(G10:O10,3),SUM(G10:O10))</f>
        <v>959</v>
      </c>
    </row>
    <row r="11" spans="3:16" s="69" customFormat="1" ht="18.75" customHeight="1">
      <c r="C11" s="76" t="s">
        <v>13</v>
      </c>
      <c r="D11" s="58">
        <v>23429</v>
      </c>
      <c r="E11" s="56" t="s">
        <v>23</v>
      </c>
      <c r="F11" s="2" t="s">
        <v>29</v>
      </c>
      <c r="G11" s="94"/>
      <c r="H11" s="94"/>
      <c r="I11" s="94"/>
      <c r="J11" s="94"/>
      <c r="K11" s="94"/>
      <c r="L11" s="93">
        <v>445</v>
      </c>
      <c r="M11" s="92">
        <v>384</v>
      </c>
      <c r="N11" s="94"/>
      <c r="O11" s="94"/>
      <c r="P11" s="135">
        <f>IF(COUNT(G11:O11)&gt;2,LARGE(G11:O11,1)+LARGE(G11:O11,2)+LARGE(G11:O11,3),SUM(G11:O11))</f>
        <v>829</v>
      </c>
    </row>
    <row r="12" spans="3:16" s="69" customFormat="1" ht="18.75" customHeight="1">
      <c r="C12" s="76" t="s">
        <v>37</v>
      </c>
      <c r="D12" s="75">
        <v>21602</v>
      </c>
      <c r="E12" s="6" t="s">
        <v>4</v>
      </c>
      <c r="F12" s="2" t="s">
        <v>5</v>
      </c>
      <c r="G12" s="94"/>
      <c r="H12" s="94"/>
      <c r="I12" s="93">
        <v>523</v>
      </c>
      <c r="J12" s="94"/>
      <c r="K12" s="94"/>
      <c r="L12" s="94"/>
      <c r="M12" s="94"/>
      <c r="N12" s="94"/>
      <c r="O12" s="94"/>
      <c r="P12" s="105">
        <f>IF(COUNT(G12:O12)&gt;2,LARGE(G12:O12,1)+LARGE(G12:O12,2)+LARGE(G12:O12,3),SUM(G12:O12))</f>
        <v>523</v>
      </c>
    </row>
    <row r="13" spans="3:16" s="69" customFormat="1" ht="18.75" customHeight="1">
      <c r="C13" s="76" t="s">
        <v>77</v>
      </c>
      <c r="D13" s="75">
        <v>19101</v>
      </c>
      <c r="E13" s="56" t="s">
        <v>23</v>
      </c>
      <c r="F13" s="2" t="s">
        <v>25</v>
      </c>
      <c r="G13" s="94"/>
      <c r="H13" s="94"/>
      <c r="I13" s="94"/>
      <c r="J13" s="94"/>
      <c r="K13" s="94"/>
      <c r="L13" s="94"/>
      <c r="M13" s="93">
        <v>487</v>
      </c>
      <c r="N13" s="94"/>
      <c r="O13" s="94"/>
      <c r="P13" s="105">
        <f>IF(COUNT(G13:O13)&gt;2,LARGE(G13:O13,1)+LARGE(G13:O13,2)+LARGE(G13:O13,3),SUM(G13:O13))</f>
        <v>487</v>
      </c>
    </row>
    <row r="14" spans="3:16" s="69" customFormat="1" ht="18.75" customHeight="1">
      <c r="C14" s="76" t="s">
        <v>78</v>
      </c>
      <c r="D14" s="75">
        <v>49054</v>
      </c>
      <c r="E14" s="56" t="s">
        <v>4</v>
      </c>
      <c r="F14" s="2" t="s">
        <v>58</v>
      </c>
      <c r="G14" s="94"/>
      <c r="H14" s="94"/>
      <c r="I14" s="94"/>
      <c r="J14" s="94"/>
      <c r="K14" s="94"/>
      <c r="L14" s="94"/>
      <c r="M14" s="147"/>
      <c r="N14" s="94"/>
      <c r="O14" s="93">
        <v>470</v>
      </c>
      <c r="P14" s="105">
        <f>IF(COUNT(G14:O14)&gt;2,LARGE(G14:O14,1)+LARGE(G14:O14,2)+LARGE(G14:O14,3),SUM(G14:O14))</f>
        <v>470</v>
      </c>
    </row>
    <row r="15" spans="5:16" ht="15.75">
      <c r="E15" s="32"/>
      <c r="F15" s="33"/>
      <c r="O15" s="49"/>
      <c r="P15" s="28"/>
    </row>
    <row r="16" spans="5:16" ht="15.75">
      <c r="E16" s="61"/>
      <c r="F16" s="35"/>
      <c r="O16" s="3"/>
      <c r="P16" s="28"/>
    </row>
    <row r="17" spans="5:16" ht="15.75">
      <c r="E17" s="61"/>
      <c r="F17" s="35"/>
      <c r="O17" s="3"/>
      <c r="P17" s="28"/>
    </row>
    <row r="18" spans="15:16" ht="15.75">
      <c r="O18" s="3"/>
      <c r="P18" s="28"/>
    </row>
    <row r="19" spans="15:16" ht="15.75">
      <c r="O19" s="3"/>
      <c r="P19" s="28"/>
    </row>
    <row r="20" spans="15:16" ht="15.75">
      <c r="O20" s="3"/>
      <c r="P20" s="28"/>
    </row>
    <row r="21" spans="15:16" ht="15.75">
      <c r="O21" s="3"/>
      <c r="P21" s="28"/>
    </row>
    <row r="22" spans="15:16" ht="15.75">
      <c r="O22" s="3"/>
      <c r="P22" s="28"/>
    </row>
    <row r="23" spans="15:16" ht="15.75">
      <c r="O23" s="3"/>
      <c r="P23" s="28"/>
    </row>
    <row r="24" spans="15:16" ht="15.75">
      <c r="O24" s="3"/>
      <c r="P24" s="28"/>
    </row>
    <row r="25" spans="15:16" ht="15.75">
      <c r="O25" s="3"/>
      <c r="P25" s="28"/>
    </row>
    <row r="26" spans="15:16" ht="15.75">
      <c r="O26" s="3"/>
      <c r="P26" s="28"/>
    </row>
    <row r="27" spans="15:16" ht="15.75">
      <c r="O27" s="3"/>
      <c r="P27" s="28"/>
    </row>
    <row r="28" spans="15:16" ht="15.75">
      <c r="O28" s="3"/>
      <c r="P28" s="28"/>
    </row>
    <row r="29" spans="15:16" ht="15.75">
      <c r="O29" s="3"/>
      <c r="P29" s="28"/>
    </row>
  </sheetData>
  <sheetProtection/>
  <mergeCells count="2">
    <mergeCell ref="B1:P1"/>
    <mergeCell ref="B2:P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14"/>
  <sheetViews>
    <sheetView zoomScale="80" zoomScaleNormal="80" zoomScalePageLayoutView="0" workbookViewId="0" topLeftCell="A1">
      <selection activeCell="K19" sqref="K19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41.140625" style="0" customWidth="1"/>
    <col min="5" max="5" width="14.00390625" style="69" customWidth="1"/>
    <col min="6" max="11" width="12.140625" style="69" customWidth="1"/>
    <col min="12" max="12" width="12.7109375" style="0" customWidth="1"/>
  </cols>
  <sheetData>
    <row r="3" ht="15.75" thickBot="1"/>
    <row r="4" spans="1:13" ht="18.75">
      <c r="A4" s="143" t="s">
        <v>33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3" ht="15.75">
      <c r="A5" s="17"/>
      <c r="B5" s="41"/>
      <c r="C5" s="13"/>
      <c r="D5" s="13"/>
      <c r="E5" s="14">
        <v>44521</v>
      </c>
      <c r="F5" s="14">
        <v>44219</v>
      </c>
      <c r="G5" s="14">
        <v>44605</v>
      </c>
      <c r="H5" s="14">
        <v>44661</v>
      </c>
      <c r="I5" s="14">
        <v>44717</v>
      </c>
      <c r="J5" s="14">
        <v>44717</v>
      </c>
      <c r="K5" s="14">
        <v>44850</v>
      </c>
      <c r="L5" s="14">
        <v>44878</v>
      </c>
      <c r="M5" s="86"/>
    </row>
    <row r="6" spans="1:13" ht="45.75" thickBot="1">
      <c r="A6" s="19" t="s">
        <v>1</v>
      </c>
      <c r="B6" s="70" t="s">
        <v>31</v>
      </c>
      <c r="C6" s="20" t="s">
        <v>2</v>
      </c>
      <c r="D6" s="21" t="s">
        <v>0</v>
      </c>
      <c r="E6" s="52" t="s">
        <v>46</v>
      </c>
      <c r="F6" s="52" t="s">
        <v>51</v>
      </c>
      <c r="G6" s="52" t="s">
        <v>15</v>
      </c>
      <c r="H6" s="52" t="s">
        <v>15</v>
      </c>
      <c r="I6" s="52" t="s">
        <v>36</v>
      </c>
      <c r="J6" s="52" t="s">
        <v>71</v>
      </c>
      <c r="K6" s="52" t="s">
        <v>15</v>
      </c>
      <c r="L6" s="52" t="s">
        <v>15</v>
      </c>
      <c r="M6" s="87" t="s">
        <v>21</v>
      </c>
    </row>
    <row r="7" spans="1:13" ht="15.75">
      <c r="A7" s="16" t="s">
        <v>7</v>
      </c>
      <c r="B7" s="88">
        <v>12753</v>
      </c>
      <c r="C7" s="8" t="s">
        <v>32</v>
      </c>
      <c r="D7" s="9" t="s">
        <v>24</v>
      </c>
      <c r="E7" s="93">
        <v>497</v>
      </c>
      <c r="F7" s="92">
        <v>459</v>
      </c>
      <c r="G7" s="94"/>
      <c r="H7" s="94">
        <v>471</v>
      </c>
      <c r="I7" s="92">
        <v>481</v>
      </c>
      <c r="J7" s="94"/>
      <c r="K7" s="94">
        <v>440</v>
      </c>
      <c r="L7" s="94"/>
      <c r="M7" s="95">
        <f aca="true" t="shared" si="0" ref="M7:M13">IF(COUNT(E7:L7)&gt;2,LARGE(E7:L7,1)+LARGE(E7:L7,2)+LARGE(E7:L7,3),SUM(E7:L7))</f>
        <v>1449</v>
      </c>
    </row>
    <row r="8" spans="1:13" ht="15.75">
      <c r="A8" s="10" t="s">
        <v>8</v>
      </c>
      <c r="B8" s="74">
        <v>23857</v>
      </c>
      <c r="C8" s="89" t="s">
        <v>32</v>
      </c>
      <c r="D8" s="90" t="s">
        <v>26</v>
      </c>
      <c r="E8" s="93">
        <v>407</v>
      </c>
      <c r="F8" s="94">
        <v>328</v>
      </c>
      <c r="G8" s="94"/>
      <c r="H8" s="94"/>
      <c r="I8" s="92">
        <v>378</v>
      </c>
      <c r="J8" s="94"/>
      <c r="K8" s="92">
        <v>386</v>
      </c>
      <c r="L8" s="94"/>
      <c r="M8" s="57">
        <f t="shared" si="0"/>
        <v>1171</v>
      </c>
    </row>
    <row r="9" spans="1:13" ht="15.75">
      <c r="A9" s="10" t="s">
        <v>9</v>
      </c>
      <c r="B9" s="51">
        <v>19344</v>
      </c>
      <c r="C9" s="6" t="s">
        <v>32</v>
      </c>
      <c r="D9" s="2" t="s">
        <v>14</v>
      </c>
      <c r="E9" s="94"/>
      <c r="F9" s="92">
        <v>493</v>
      </c>
      <c r="G9" s="94"/>
      <c r="H9" s="94"/>
      <c r="I9" s="94"/>
      <c r="J9" s="93">
        <v>499</v>
      </c>
      <c r="K9" s="94"/>
      <c r="L9" s="94"/>
      <c r="M9" s="57">
        <f t="shared" si="0"/>
        <v>992</v>
      </c>
    </row>
    <row r="10" spans="1:13" ht="15.75">
      <c r="A10" s="10" t="s">
        <v>10</v>
      </c>
      <c r="B10" s="74">
        <v>23536</v>
      </c>
      <c r="C10" s="89" t="s">
        <v>32</v>
      </c>
      <c r="D10" s="90" t="s">
        <v>39</v>
      </c>
      <c r="E10" s="93">
        <v>470</v>
      </c>
      <c r="F10" s="94"/>
      <c r="G10" s="94"/>
      <c r="H10" s="94"/>
      <c r="I10" s="92">
        <v>464</v>
      </c>
      <c r="J10" s="94"/>
      <c r="K10" s="94"/>
      <c r="L10" s="94"/>
      <c r="M10" s="57">
        <f t="shared" si="0"/>
        <v>934</v>
      </c>
    </row>
    <row r="11" spans="1:13" ht="15.75">
      <c r="A11" s="10" t="s">
        <v>11</v>
      </c>
      <c r="B11" s="74">
        <v>24519</v>
      </c>
      <c r="C11" s="89" t="s">
        <v>4</v>
      </c>
      <c r="D11" s="90" t="s">
        <v>52</v>
      </c>
      <c r="E11" s="94"/>
      <c r="F11" s="94"/>
      <c r="G11" s="93">
        <v>368</v>
      </c>
      <c r="H11" s="94"/>
      <c r="I11" s="94"/>
      <c r="J11" s="94"/>
      <c r="K11" s="94"/>
      <c r="L11" s="92">
        <v>305</v>
      </c>
      <c r="M11" s="57">
        <f t="shared" si="0"/>
        <v>673</v>
      </c>
    </row>
    <row r="12" spans="1:13" ht="15.75">
      <c r="A12" s="10" t="s">
        <v>12</v>
      </c>
      <c r="B12" s="74">
        <v>49054</v>
      </c>
      <c r="C12" s="56" t="s">
        <v>48</v>
      </c>
      <c r="D12" s="118" t="s">
        <v>58</v>
      </c>
      <c r="E12" s="94"/>
      <c r="F12" s="94"/>
      <c r="G12" s="94"/>
      <c r="H12" s="93">
        <v>375</v>
      </c>
      <c r="I12" s="94"/>
      <c r="J12" s="94"/>
      <c r="K12" s="94"/>
      <c r="L12" s="94"/>
      <c r="M12" s="57">
        <f t="shared" si="0"/>
        <v>375</v>
      </c>
    </row>
    <row r="13" spans="1:13" ht="15.75">
      <c r="A13" s="10" t="s">
        <v>13</v>
      </c>
      <c r="B13" s="74">
        <v>15109</v>
      </c>
      <c r="C13" s="89" t="s">
        <v>32</v>
      </c>
      <c r="D13" s="90" t="s">
        <v>60</v>
      </c>
      <c r="E13" s="94"/>
      <c r="F13" s="94"/>
      <c r="G13" s="94"/>
      <c r="H13" s="94"/>
      <c r="I13" s="93">
        <v>331</v>
      </c>
      <c r="J13" s="94"/>
      <c r="K13" s="94"/>
      <c r="L13" s="94"/>
      <c r="M13" s="57">
        <f t="shared" si="0"/>
        <v>331</v>
      </c>
    </row>
    <row r="14" spans="1:13" ht="15.75">
      <c r="A14" s="127"/>
      <c r="B14" s="128"/>
      <c r="C14" s="129"/>
      <c r="D14" s="61"/>
      <c r="E14" s="130"/>
      <c r="F14" s="130"/>
      <c r="G14" s="130"/>
      <c r="H14" s="130"/>
      <c r="I14" s="130"/>
      <c r="J14" s="130"/>
      <c r="K14" s="130"/>
      <c r="L14" s="130"/>
      <c r="M14" s="131"/>
    </row>
  </sheetData>
  <sheetProtection/>
  <mergeCells count="1">
    <mergeCell ref="A4:M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H14" sqref="H14"/>
    </sheetView>
  </sheetViews>
  <sheetFormatPr defaultColWidth="11.421875" defaultRowHeight="15"/>
  <cols>
    <col min="3" max="3" width="19.7109375" style="0" customWidth="1"/>
    <col min="4" max="4" width="36.00390625" style="0" customWidth="1"/>
    <col min="5" max="5" width="13.140625" style="0" customWidth="1"/>
    <col min="6" max="8" width="13.140625" style="69" customWidth="1"/>
  </cols>
  <sheetData>
    <row r="3" spans="1:10" ht="60" thickBot="1">
      <c r="A3" s="136" t="s">
        <v>3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8.75">
      <c r="A4" s="138" t="s">
        <v>34</v>
      </c>
      <c r="B4" s="139"/>
      <c r="C4" s="140"/>
      <c r="D4" s="140"/>
      <c r="E4" s="140"/>
      <c r="F4" s="140"/>
      <c r="G4" s="140"/>
      <c r="H4" s="140"/>
      <c r="I4" s="140"/>
      <c r="J4" s="141"/>
    </row>
    <row r="5" spans="1:10" ht="15">
      <c r="A5" s="17"/>
      <c r="B5" s="41"/>
      <c r="C5" s="13"/>
      <c r="D5" s="13"/>
      <c r="E5" s="14">
        <v>44346</v>
      </c>
      <c r="F5" s="103">
        <v>44339</v>
      </c>
      <c r="G5" s="103">
        <v>44339</v>
      </c>
      <c r="H5" s="103">
        <v>44507</v>
      </c>
      <c r="I5" s="103">
        <v>44710</v>
      </c>
      <c r="J5" s="18"/>
    </row>
    <row r="6" spans="1:10" ht="30">
      <c r="A6" s="96" t="s">
        <v>1</v>
      </c>
      <c r="B6" s="97" t="s">
        <v>28</v>
      </c>
      <c r="C6" s="98" t="s">
        <v>2</v>
      </c>
      <c r="D6" s="99" t="s">
        <v>0</v>
      </c>
      <c r="E6" s="100" t="s">
        <v>15</v>
      </c>
      <c r="F6" s="104" t="s">
        <v>42</v>
      </c>
      <c r="G6" s="104" t="s">
        <v>43</v>
      </c>
      <c r="H6" s="104" t="s">
        <v>47</v>
      </c>
      <c r="I6" s="104" t="s">
        <v>15</v>
      </c>
      <c r="J6" s="101" t="s">
        <v>21</v>
      </c>
    </row>
    <row r="7" spans="1:10" ht="15.75">
      <c r="A7" s="67" t="s">
        <v>7</v>
      </c>
      <c r="B7" s="13">
        <v>19344</v>
      </c>
      <c r="C7" s="37" t="s">
        <v>32</v>
      </c>
      <c r="D7" s="39" t="s">
        <v>14</v>
      </c>
      <c r="E7" s="43"/>
      <c r="F7" s="82">
        <v>439</v>
      </c>
      <c r="G7" s="82">
        <v>434</v>
      </c>
      <c r="H7" s="83">
        <v>450</v>
      </c>
      <c r="I7" s="43"/>
      <c r="J7" s="102">
        <f>IF(COUNT(E7:I7)&gt;2,LARGE(E7:I7,1)+LARGE(E7:I7,2)+LARGE(E7:I7,3),SUM(E7:I7))</f>
        <v>1323</v>
      </c>
    </row>
    <row r="8" spans="1:10" ht="15.75">
      <c r="A8" s="67" t="s">
        <v>8</v>
      </c>
      <c r="B8" s="13">
        <v>49036</v>
      </c>
      <c r="C8" s="37" t="s">
        <v>4</v>
      </c>
      <c r="D8" s="39" t="s">
        <v>35</v>
      </c>
      <c r="E8" s="83">
        <v>255</v>
      </c>
      <c r="F8" s="43"/>
      <c r="G8" s="43"/>
      <c r="H8" s="43"/>
      <c r="I8" s="82">
        <v>216</v>
      </c>
      <c r="J8" s="102">
        <f>IF(COUNT(E8:E8)&gt;2,LARGE(E8:FE,1)+LARGE(E8:E8,2)+LARGE(E8:E8,3),SUM(E8:I8))</f>
        <v>471</v>
      </c>
    </row>
  </sheetData>
  <sheetProtection/>
  <mergeCells count="2"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E13" sqref="E13"/>
    </sheetView>
  </sheetViews>
  <sheetFormatPr defaultColWidth="11.421875" defaultRowHeight="15"/>
  <cols>
    <col min="4" max="4" width="42.28125" style="0" customWidth="1"/>
    <col min="5" max="6" width="15.28125" style="0" customWidth="1"/>
    <col min="7" max="9" width="15.28125" style="69" customWidth="1"/>
    <col min="10" max="10" width="14.57421875" style="0" customWidth="1"/>
  </cols>
  <sheetData>
    <row r="3" spans="1:10" ht="60" thickBot="1">
      <c r="A3" s="136" t="s">
        <v>3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8.75">
      <c r="A4" s="138" t="s">
        <v>50</v>
      </c>
      <c r="B4" s="139"/>
      <c r="C4" s="140"/>
      <c r="D4" s="140"/>
      <c r="E4" s="140"/>
      <c r="F4" s="140"/>
      <c r="G4" s="140"/>
      <c r="H4" s="140"/>
      <c r="I4" s="140"/>
      <c r="J4" s="141"/>
    </row>
    <row r="5" spans="1:10" ht="15">
      <c r="A5" s="17"/>
      <c r="B5" s="41"/>
      <c r="C5" s="13"/>
      <c r="D5" s="13"/>
      <c r="E5" s="103">
        <v>44360</v>
      </c>
      <c r="F5" s="103">
        <v>44458</v>
      </c>
      <c r="G5" s="103">
        <v>44680</v>
      </c>
      <c r="H5" s="103">
        <v>44829</v>
      </c>
      <c r="I5" s="103">
        <v>44843</v>
      </c>
      <c r="J5" s="18"/>
    </row>
    <row r="6" spans="1:10" ht="30">
      <c r="A6" s="96" t="s">
        <v>1</v>
      </c>
      <c r="B6" s="97" t="s">
        <v>28</v>
      </c>
      <c r="C6" s="98" t="s">
        <v>2</v>
      </c>
      <c r="D6" s="99" t="s">
        <v>0</v>
      </c>
      <c r="E6" s="104" t="s">
        <v>41</v>
      </c>
      <c r="F6" s="104" t="s">
        <v>44</v>
      </c>
      <c r="G6" s="104" t="s">
        <v>62</v>
      </c>
      <c r="H6" s="104" t="s">
        <v>70</v>
      </c>
      <c r="I6" s="104" t="s">
        <v>15</v>
      </c>
      <c r="J6" s="101" t="s">
        <v>21</v>
      </c>
    </row>
    <row r="7" spans="1:10" ht="15.75">
      <c r="A7" s="67" t="s">
        <v>7</v>
      </c>
      <c r="B7" s="13">
        <v>19344</v>
      </c>
      <c r="C7" s="37" t="s">
        <v>32</v>
      </c>
      <c r="D7" s="39" t="s">
        <v>14</v>
      </c>
      <c r="E7" s="82">
        <v>407</v>
      </c>
      <c r="F7" s="82">
        <v>378</v>
      </c>
      <c r="G7" s="43"/>
      <c r="H7" s="83">
        <v>409</v>
      </c>
      <c r="I7" s="110"/>
      <c r="J7" s="102">
        <f>IF(COUNT(E7:I7)&gt;2,LARGE(E7:I7,1)+LARGE(E7:I7,2)+LARGE(E7:I7,3),SUM(E7:I7))</f>
        <v>1194</v>
      </c>
    </row>
    <row r="8" spans="1:10" ht="15.75">
      <c r="A8" s="55" t="s">
        <v>8</v>
      </c>
      <c r="B8" s="133">
        <v>12753</v>
      </c>
      <c r="C8" s="80" t="s">
        <v>32</v>
      </c>
      <c r="D8" s="80" t="s">
        <v>24</v>
      </c>
      <c r="E8" s="80"/>
      <c r="F8" s="134"/>
      <c r="G8" s="120">
        <v>376</v>
      </c>
      <c r="H8" s="121">
        <v>397</v>
      </c>
      <c r="I8" s="120">
        <v>319</v>
      </c>
      <c r="J8" s="102">
        <f>IF(COUNT(E8:I8)&gt;2,LARGE(E8:I8,1)+LARGE(E8:I8,2)+LARGE(E8:I8,3),SUM(E8:I8))</f>
        <v>1092</v>
      </c>
    </row>
    <row r="9" ht="15">
      <c r="I9"/>
    </row>
  </sheetData>
  <sheetProtection/>
  <mergeCells count="2">
    <mergeCell ref="A3:J3"/>
    <mergeCell ref="A4:J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D16" sqref="D16"/>
    </sheetView>
  </sheetViews>
  <sheetFormatPr defaultColWidth="11.421875" defaultRowHeight="15"/>
  <cols>
    <col min="3" max="3" width="17.7109375" style="0" customWidth="1"/>
    <col min="4" max="4" width="50.140625" style="0" customWidth="1"/>
    <col min="5" max="6" width="12.8515625" style="69" customWidth="1"/>
  </cols>
  <sheetData>
    <row r="3" spans="1:7" ht="59.25">
      <c r="A3" s="136" t="s">
        <v>3</v>
      </c>
      <c r="B3" s="136"/>
      <c r="C3" s="136"/>
      <c r="D3" s="136"/>
      <c r="E3" s="136"/>
      <c r="F3" s="136"/>
      <c r="G3" s="136"/>
    </row>
    <row r="4" spans="1:7" ht="16.5" thickBot="1">
      <c r="A4" s="111"/>
      <c r="B4" s="107"/>
      <c r="C4" s="112"/>
      <c r="D4" s="108"/>
      <c r="E4" s="109"/>
      <c r="F4" s="109"/>
      <c r="G4" s="113"/>
    </row>
    <row r="5" spans="1:8" ht="18.75" customHeight="1">
      <c r="A5" s="138" t="s">
        <v>40</v>
      </c>
      <c r="B5" s="139"/>
      <c r="C5" s="140"/>
      <c r="D5" s="140"/>
      <c r="E5" s="140"/>
      <c r="F5" s="140"/>
      <c r="G5" s="140"/>
      <c r="H5" s="141"/>
    </row>
    <row r="6" spans="1:8" ht="15.75">
      <c r="A6" s="17"/>
      <c r="B6" s="41"/>
      <c r="C6" s="59"/>
      <c r="D6" s="13"/>
      <c r="E6" s="14">
        <v>44815</v>
      </c>
      <c r="F6" s="14">
        <v>44822</v>
      </c>
      <c r="G6" s="14">
        <v>45011</v>
      </c>
      <c r="H6" s="18"/>
    </row>
    <row r="7" spans="1:8" ht="30.75" thickBot="1">
      <c r="A7" s="19" t="s">
        <v>1</v>
      </c>
      <c r="B7" s="70" t="s">
        <v>28</v>
      </c>
      <c r="C7" s="60" t="s">
        <v>2</v>
      </c>
      <c r="D7" s="21" t="s">
        <v>0</v>
      </c>
      <c r="E7" s="47" t="s">
        <v>47</v>
      </c>
      <c r="F7" s="47" t="s">
        <v>36</v>
      </c>
      <c r="G7" s="47" t="s">
        <v>36</v>
      </c>
      <c r="H7" s="22" t="s">
        <v>21</v>
      </c>
    </row>
    <row r="8" spans="1:8" ht="18.75">
      <c r="A8" s="55" t="s">
        <v>7</v>
      </c>
      <c r="B8" s="106">
        <v>23536</v>
      </c>
      <c r="C8" s="44" t="s">
        <v>23</v>
      </c>
      <c r="D8" s="45" t="s">
        <v>39</v>
      </c>
      <c r="E8" s="91">
        <v>521</v>
      </c>
      <c r="F8" s="78">
        <v>496</v>
      </c>
      <c r="G8" s="78">
        <v>514</v>
      </c>
      <c r="H8" s="11">
        <f>IF(COUNT(E8:G8)&gt;2,LARGE(E8:G8,1)+LARGE(E8:G8,2)+LARGE(E8:G8,3),SUM(E8:G8))</f>
        <v>1531</v>
      </c>
    </row>
    <row r="9" spans="1:8" ht="18.75">
      <c r="A9" s="55" t="s">
        <v>8</v>
      </c>
      <c r="B9" s="51">
        <v>12753</v>
      </c>
      <c r="C9" s="6" t="s">
        <v>23</v>
      </c>
      <c r="D9" s="2" t="s">
        <v>24</v>
      </c>
      <c r="E9" s="79">
        <v>503</v>
      </c>
      <c r="F9" s="44"/>
      <c r="G9" s="44"/>
      <c r="H9" s="11">
        <f>IF(COUNT(E9:G9)&gt;2,LARGE(E9:G9,1)+LARGE(E9:G9,2)+LARGE(E9:G9,3),SUM(E9:G9))</f>
        <v>503</v>
      </c>
    </row>
    <row r="10" spans="1:8" ht="18.75">
      <c r="A10" s="55" t="s">
        <v>9</v>
      </c>
      <c r="B10" s="51">
        <v>19344</v>
      </c>
      <c r="C10" s="6" t="s">
        <v>23</v>
      </c>
      <c r="D10" s="2" t="s">
        <v>14</v>
      </c>
      <c r="E10" s="79">
        <v>450</v>
      </c>
      <c r="F10" s="44"/>
      <c r="G10" s="44"/>
      <c r="H10" s="11">
        <f>IF(COUNT(E10:G10)&gt;2,LARGE(E10:G10,1)+LARGE(E10:G10,2)+LARGE(E10:G10,3),SUM(E10:G10))</f>
        <v>450</v>
      </c>
    </row>
  </sheetData>
  <sheetProtection/>
  <mergeCells count="2">
    <mergeCell ref="A3:G3"/>
    <mergeCell ref="A5:H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1"/>
  <sheetViews>
    <sheetView zoomScale="90" zoomScaleNormal="90" zoomScalePageLayoutView="0" workbookViewId="0" topLeftCell="A1">
      <selection activeCell="E15" sqref="E15"/>
    </sheetView>
  </sheetViews>
  <sheetFormatPr defaultColWidth="11.421875" defaultRowHeight="15"/>
  <cols>
    <col min="4" max="4" width="19.28125" style="0" customWidth="1"/>
    <col min="5" max="5" width="39.140625" style="0" customWidth="1"/>
    <col min="6" max="6" width="12.57421875" style="0" customWidth="1"/>
    <col min="7" max="7" width="12.57421875" style="69" customWidth="1"/>
    <col min="8" max="8" width="11.7109375" style="0" customWidth="1"/>
  </cols>
  <sheetData>
    <row r="2" spans="2:9" ht="78.75" customHeight="1" thickBot="1">
      <c r="B2" s="136" t="s">
        <v>3</v>
      </c>
      <c r="C2" s="136"/>
      <c r="D2" s="136"/>
      <c r="E2" s="136"/>
      <c r="F2" s="136"/>
      <c r="G2" s="136"/>
      <c r="H2" s="136"/>
      <c r="I2" s="136"/>
    </row>
    <row r="3" spans="2:9" ht="20.25" customHeight="1">
      <c r="B3" s="138" t="s">
        <v>56</v>
      </c>
      <c r="C3" s="139"/>
      <c r="D3" s="140"/>
      <c r="E3" s="140"/>
      <c r="F3" s="140"/>
      <c r="G3" s="140"/>
      <c r="H3" s="140"/>
      <c r="I3" s="141"/>
    </row>
    <row r="4" spans="2:9" s="15" customFormat="1" ht="15">
      <c r="B4" s="17"/>
      <c r="C4" s="41"/>
      <c r="D4" s="13"/>
      <c r="E4" s="13"/>
      <c r="F4" s="14">
        <v>44640</v>
      </c>
      <c r="G4" s="14">
        <v>44829</v>
      </c>
      <c r="H4" s="14">
        <v>44843</v>
      </c>
      <c r="I4" s="18"/>
    </row>
    <row r="5" spans="2:9" s="12" customFormat="1" ht="30">
      <c r="B5" s="96" t="s">
        <v>1</v>
      </c>
      <c r="C5" s="97" t="s">
        <v>28</v>
      </c>
      <c r="D5" s="98" t="s">
        <v>2</v>
      </c>
      <c r="E5" s="99" t="s">
        <v>0</v>
      </c>
      <c r="F5" s="100" t="s">
        <v>15</v>
      </c>
      <c r="G5" s="100" t="s">
        <v>44</v>
      </c>
      <c r="H5" s="100" t="s">
        <v>15</v>
      </c>
      <c r="I5" s="101" t="s">
        <v>21</v>
      </c>
    </row>
    <row r="6" spans="2:9" ht="20.25" customHeight="1">
      <c r="B6" s="67" t="s">
        <v>7</v>
      </c>
      <c r="C6" s="58">
        <v>23429</v>
      </c>
      <c r="D6" s="48" t="s">
        <v>4</v>
      </c>
      <c r="E6" s="39" t="s">
        <v>57</v>
      </c>
      <c r="F6" s="83">
        <v>463</v>
      </c>
      <c r="G6" s="43"/>
      <c r="H6" s="82">
        <v>456</v>
      </c>
      <c r="I6" s="102">
        <f>IF(COUNT(F6:H6)&gt;2,LARGE(F6:H6,1)+LARGE(F6:H6,2)+LARGE(F6:H6,3),SUM(F6:H6))</f>
        <v>919</v>
      </c>
    </row>
    <row r="7" spans="2:9" ht="20.25" customHeight="1">
      <c r="B7" s="67" t="s">
        <v>8</v>
      </c>
      <c r="C7" s="58">
        <v>19344</v>
      </c>
      <c r="D7" s="48" t="s">
        <v>23</v>
      </c>
      <c r="E7" s="39" t="s">
        <v>14</v>
      </c>
      <c r="F7" s="110"/>
      <c r="G7" s="83">
        <v>376</v>
      </c>
      <c r="H7" s="43"/>
      <c r="I7" s="102">
        <f>IF(COUNT(F7:H7)&gt;2,LARGE(F7:H7,1)+LARGE(F7:H7,2)+LARGE(F7:H7,3),SUM(F7:H7))</f>
        <v>376</v>
      </c>
    </row>
    <row r="8" spans="8:9" ht="15">
      <c r="H8" s="4"/>
      <c r="I8" s="1"/>
    </row>
    <row r="9" spans="8:9" ht="15">
      <c r="H9" s="4"/>
      <c r="I9" s="1"/>
    </row>
    <row r="10" spans="8:9" ht="15">
      <c r="H10" s="4"/>
      <c r="I10" s="1"/>
    </row>
    <row r="11" spans="8:9" ht="15">
      <c r="H11" s="4"/>
      <c r="I11" s="1"/>
    </row>
  </sheetData>
  <sheetProtection/>
  <mergeCells count="2">
    <mergeCell ref="B2:I2"/>
    <mergeCell ref="B3:I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2023-04-05T08:26:20Z</dcterms:modified>
  <cp:category/>
  <cp:version/>
  <cp:contentType/>
  <cp:contentStatus/>
</cp:coreProperties>
</file>